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filterPrivacy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tynas/Downloads/"/>
    </mc:Choice>
  </mc:AlternateContent>
  <bookViews>
    <workbookView xWindow="0" yWindow="460" windowWidth="28800" windowHeight="17460" tabRatio="712" activeTab="3"/>
  </bookViews>
  <sheets>
    <sheet name="FWD" sheetId="21" r:id="rId1"/>
    <sheet name="RWD" sheetId="9" r:id="rId2"/>
    <sheet name="LAISVA" sheetId="19" r:id="rId3"/>
    <sheet name="VAZ- KLASIKA" sheetId="20" r:id="rId4"/>
  </sheets>
  <definedNames>
    <definedName name="_xlnm._FilterDatabase" localSheetId="0" hidden="1">FWD!$A$1:$P$31</definedName>
    <definedName name="_xlnm._FilterDatabase" localSheetId="2" hidden="1">LAISVA!$A$1:$P$35</definedName>
    <definedName name="_xlnm._FilterDatabase" localSheetId="1" hidden="1">RWD!$A$1:$P$28</definedName>
    <definedName name="_xlnm._FilterDatabase" localSheetId="3" hidden="1">'VAZ- KLASIKA'!$A$1:$P$24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1" l="1"/>
  <c r="I17" i="21"/>
  <c r="O17" i="21"/>
  <c r="P17" i="21"/>
  <c r="F14" i="21"/>
  <c r="I14" i="21"/>
  <c r="O14" i="21"/>
  <c r="P14" i="21"/>
  <c r="F10" i="21"/>
  <c r="I10" i="21"/>
  <c r="O10" i="21"/>
  <c r="P10" i="21"/>
  <c r="F18" i="21"/>
  <c r="I18" i="21"/>
  <c r="O18" i="21"/>
  <c r="P18" i="21"/>
  <c r="F5" i="21"/>
  <c r="I5" i="21"/>
  <c r="O5" i="21"/>
  <c r="P5" i="21"/>
  <c r="F9" i="21"/>
  <c r="I9" i="21"/>
  <c r="O9" i="21"/>
  <c r="P9" i="21"/>
  <c r="F15" i="21"/>
  <c r="I15" i="21"/>
  <c r="O15" i="21"/>
  <c r="P15" i="21"/>
  <c r="F16" i="21"/>
  <c r="I16" i="21"/>
  <c r="O16" i="21"/>
  <c r="P16" i="21"/>
  <c r="F11" i="21"/>
  <c r="I11" i="21"/>
  <c r="O11" i="21"/>
  <c r="P11" i="21"/>
  <c r="F8" i="21"/>
  <c r="I8" i="21"/>
  <c r="O8" i="21"/>
  <c r="P8" i="21"/>
  <c r="F6" i="21"/>
  <c r="I6" i="21"/>
  <c r="O6" i="21"/>
  <c r="P6" i="21"/>
  <c r="F7" i="21"/>
  <c r="I7" i="21"/>
  <c r="O7" i="21"/>
  <c r="P7" i="21"/>
  <c r="F3" i="21"/>
  <c r="I3" i="21"/>
  <c r="O3" i="21"/>
  <c r="P3" i="21"/>
  <c r="F13" i="21"/>
  <c r="I13" i="21"/>
  <c r="O13" i="21"/>
  <c r="P13" i="21"/>
  <c r="B19" i="21"/>
  <c r="B16" i="9"/>
  <c r="B23" i="19"/>
  <c r="B12" i="20"/>
  <c r="L18" i="21"/>
  <c r="L5" i="21"/>
  <c r="L9" i="21"/>
  <c r="L15" i="21"/>
  <c r="L16" i="21"/>
  <c r="L11" i="21"/>
  <c r="L6" i="21"/>
  <c r="L7" i="21"/>
  <c r="L3" i="21"/>
  <c r="L13" i="21"/>
  <c r="Q4" i="21"/>
  <c r="P4" i="21"/>
  <c r="F12" i="21"/>
  <c r="I12" i="21"/>
  <c r="O12" i="21"/>
  <c r="P12" i="21"/>
  <c r="L12" i="21"/>
  <c r="P2" i="21"/>
  <c r="F3" i="20"/>
  <c r="I3" i="20"/>
  <c r="F4" i="20"/>
  <c r="I4" i="20"/>
  <c r="O3" i="20"/>
  <c r="P3" i="20"/>
  <c r="O4" i="20"/>
  <c r="P4" i="20"/>
  <c r="F10" i="20"/>
  <c r="I10" i="20"/>
  <c r="F7" i="20"/>
  <c r="I7" i="20"/>
  <c r="F11" i="20"/>
  <c r="I11" i="20"/>
  <c r="F6" i="20"/>
  <c r="I6" i="20"/>
  <c r="F8" i="20"/>
  <c r="I8" i="20"/>
  <c r="F9" i="20"/>
  <c r="I9" i="20"/>
  <c r="O10" i="20"/>
  <c r="P10" i="20"/>
  <c r="O7" i="20"/>
  <c r="P7" i="20"/>
  <c r="O11" i="20"/>
  <c r="P11" i="20"/>
  <c r="O6" i="20"/>
  <c r="P6" i="20"/>
  <c r="O8" i="20"/>
  <c r="P8" i="20"/>
  <c r="O9" i="20"/>
  <c r="P9" i="20"/>
  <c r="L9" i="20"/>
  <c r="L8" i="20"/>
  <c r="L6" i="20"/>
  <c r="L11" i="20"/>
  <c r="L7" i="20"/>
  <c r="L10" i="20"/>
  <c r="Q5" i="20"/>
  <c r="P5" i="20"/>
  <c r="L4" i="20"/>
  <c r="L3" i="20"/>
  <c r="P2" i="20"/>
  <c r="F17" i="19"/>
  <c r="I17" i="19"/>
  <c r="O17" i="19"/>
  <c r="P17" i="19"/>
  <c r="F13" i="19"/>
  <c r="I13" i="19"/>
  <c r="O13" i="19"/>
  <c r="P13" i="19"/>
  <c r="F22" i="19"/>
  <c r="I22" i="19"/>
  <c r="O22" i="19"/>
  <c r="P22" i="19"/>
  <c r="F20" i="19"/>
  <c r="I20" i="19"/>
  <c r="O20" i="19"/>
  <c r="P20" i="19"/>
  <c r="F14" i="19"/>
  <c r="I14" i="19"/>
  <c r="O14" i="19"/>
  <c r="P14" i="19"/>
  <c r="F11" i="19"/>
  <c r="I11" i="19"/>
  <c r="O11" i="19"/>
  <c r="P11" i="19"/>
  <c r="F18" i="19"/>
  <c r="I18" i="19"/>
  <c r="O18" i="19"/>
  <c r="P18" i="19"/>
  <c r="F16" i="19"/>
  <c r="I16" i="19"/>
  <c r="O16" i="19"/>
  <c r="P16" i="19"/>
  <c r="L16" i="19"/>
  <c r="F21" i="19"/>
  <c r="I21" i="19"/>
  <c r="O21" i="19"/>
  <c r="P21" i="19"/>
  <c r="L21" i="19"/>
  <c r="F19" i="19"/>
  <c r="I19" i="19"/>
  <c r="O19" i="19"/>
  <c r="P19" i="19"/>
  <c r="L19" i="19"/>
  <c r="F9" i="19"/>
  <c r="I9" i="19"/>
  <c r="O9" i="19"/>
  <c r="P9" i="19"/>
  <c r="L9" i="19"/>
  <c r="F8" i="19"/>
  <c r="I8" i="19"/>
  <c r="O8" i="19"/>
  <c r="P8" i="19"/>
  <c r="L8" i="19"/>
  <c r="F5" i="19"/>
  <c r="I5" i="19"/>
  <c r="O5" i="19"/>
  <c r="P5" i="19"/>
  <c r="L5" i="19"/>
  <c r="F7" i="19"/>
  <c r="I7" i="19"/>
  <c r="O7" i="19"/>
  <c r="P7" i="19"/>
  <c r="L7" i="19"/>
  <c r="F12" i="19"/>
  <c r="I12" i="19"/>
  <c r="O12" i="19"/>
  <c r="P12" i="19"/>
  <c r="L12" i="19"/>
  <c r="F6" i="19"/>
  <c r="I6" i="19"/>
  <c r="O6" i="19"/>
  <c r="P6" i="19"/>
  <c r="L6" i="19"/>
  <c r="F3" i="19"/>
  <c r="I3" i="19"/>
  <c r="O3" i="19"/>
  <c r="P3" i="19"/>
  <c r="L3" i="19"/>
  <c r="F15" i="19"/>
  <c r="I15" i="19"/>
  <c r="O15" i="19"/>
  <c r="P15" i="19"/>
  <c r="L15" i="19"/>
  <c r="Q4" i="19"/>
  <c r="P4" i="19"/>
  <c r="F10" i="19"/>
  <c r="I10" i="19"/>
  <c r="O10" i="19"/>
  <c r="P10" i="19"/>
  <c r="L10" i="19"/>
  <c r="P2" i="19"/>
  <c r="O6" i="9"/>
  <c r="O12" i="9"/>
  <c r="O9" i="9"/>
  <c r="O11" i="9"/>
  <c r="O7" i="9"/>
  <c r="O3" i="9"/>
  <c r="O15" i="9"/>
  <c r="O4" i="9"/>
  <c r="O13" i="9"/>
  <c r="O14" i="9"/>
  <c r="O10" i="9"/>
  <c r="O8" i="9"/>
  <c r="F6" i="9"/>
  <c r="I6" i="9"/>
  <c r="P6" i="9"/>
  <c r="F12" i="9"/>
  <c r="I12" i="9"/>
  <c r="P12" i="9"/>
  <c r="F9" i="9"/>
  <c r="I9" i="9"/>
  <c r="P9" i="9"/>
  <c r="F11" i="9"/>
  <c r="I11" i="9"/>
  <c r="P11" i="9"/>
  <c r="F7" i="9"/>
  <c r="I7" i="9"/>
  <c r="P7" i="9"/>
  <c r="F3" i="9"/>
  <c r="I3" i="9"/>
  <c r="P3" i="9"/>
  <c r="F15" i="9"/>
  <c r="I15" i="9"/>
  <c r="P15" i="9"/>
  <c r="F4" i="9"/>
  <c r="I4" i="9"/>
  <c r="P4" i="9"/>
  <c r="F13" i="9"/>
  <c r="I13" i="9"/>
  <c r="P13" i="9"/>
  <c r="F14" i="9"/>
  <c r="I14" i="9"/>
  <c r="P14" i="9"/>
  <c r="F10" i="9"/>
  <c r="I10" i="9"/>
  <c r="P10" i="9"/>
  <c r="F8" i="9"/>
  <c r="I8" i="9"/>
  <c r="P8" i="9"/>
  <c r="L13" i="9"/>
  <c r="L12" i="9"/>
  <c r="L7" i="9"/>
  <c r="L10" i="9"/>
  <c r="L4" i="9"/>
  <c r="L15" i="9"/>
  <c r="L6" i="9"/>
  <c r="L14" i="9"/>
  <c r="L9" i="9"/>
  <c r="L11" i="9"/>
  <c r="L8" i="9"/>
  <c r="L3" i="9"/>
  <c r="Q5" i="9"/>
  <c r="P2" i="9"/>
  <c r="P5" i="9"/>
</calcChain>
</file>

<file path=xl/sharedStrings.xml><?xml version="1.0" encoding="utf-8"?>
<sst xmlns="http://schemas.openxmlformats.org/spreadsheetml/2006/main" count="182" uniqueCount="79">
  <si>
    <t>Dalyvio Vardas/Pavardė</t>
  </si>
  <si>
    <t>1 važiav.</t>
  </si>
  <si>
    <t>2 važiav.</t>
  </si>
  <si>
    <t>Nr.</t>
  </si>
  <si>
    <t>3 važ.</t>
  </si>
  <si>
    <t>1 baudos</t>
  </si>
  <si>
    <t>1 bendras</t>
  </si>
  <si>
    <t>2 baudos</t>
  </si>
  <si>
    <t>2 bendras</t>
  </si>
  <si>
    <t>3 baudos</t>
  </si>
  <si>
    <t>3 bendras</t>
  </si>
  <si>
    <t>Neįvykdymas</t>
  </si>
  <si>
    <t>Ernestas Grabauskas</t>
  </si>
  <si>
    <t>BEST</t>
  </si>
  <si>
    <t>Automobilis</t>
  </si>
  <si>
    <t>Tomas Kažemėkaitis</t>
  </si>
  <si>
    <t>Edvinas Gudaitis</t>
  </si>
  <si>
    <t>Edgaras Grigaliunas</t>
  </si>
  <si>
    <t>Mitsubishi Colt</t>
  </si>
  <si>
    <t>Algirdas Padleckis</t>
  </si>
  <si>
    <t>Peugeot 205</t>
  </si>
  <si>
    <t>Lina Padleckienė</t>
  </si>
  <si>
    <t>Julius Razvanavičius</t>
  </si>
  <si>
    <t>Renault Megane</t>
  </si>
  <si>
    <t>Honda Civic</t>
  </si>
  <si>
    <t>Artūras Marcinkevičius</t>
  </si>
  <si>
    <t>Renault Clio</t>
  </si>
  <si>
    <t>Seat Ibiza</t>
  </si>
  <si>
    <t>Tautvydas Sutkus</t>
  </si>
  <si>
    <t>Volvo S70</t>
  </si>
  <si>
    <t>Vilmantas Frolovas</t>
  </si>
  <si>
    <t>Opel Astra</t>
  </si>
  <si>
    <t>Gytis Greičius</t>
  </si>
  <si>
    <t>Vygantas Januskis</t>
  </si>
  <si>
    <t>Darius Saulevicius</t>
  </si>
  <si>
    <t>Mažvydas Grumulaitis</t>
  </si>
  <si>
    <t>Bmw 318ti</t>
  </si>
  <si>
    <t>Tomas Pranaits</t>
  </si>
  <si>
    <t>Bmw 3</t>
  </si>
  <si>
    <t>Aidas Valuckas</t>
  </si>
  <si>
    <t>Mazda MX-5</t>
  </si>
  <si>
    <t>Eventas Lapienis</t>
  </si>
  <si>
    <t>Andrius Vasiliauskas</t>
  </si>
  <si>
    <t>Bmw 323ti</t>
  </si>
  <si>
    <t>Deividas Kuncaitis</t>
  </si>
  <si>
    <t>Modestas Valtys</t>
  </si>
  <si>
    <t>BMW 327</t>
  </si>
  <si>
    <t>Saulius Šuopys</t>
  </si>
  <si>
    <t>Vaz-21013</t>
  </si>
  <si>
    <t>Vaz-2103</t>
  </si>
  <si>
    <t>PEUGEOT 205</t>
  </si>
  <si>
    <t>BMW 318ti</t>
  </si>
  <si>
    <t>Mazda MX5</t>
  </si>
  <si>
    <t>Mindaugas Šimkevičius</t>
  </si>
  <si>
    <t>Toyota Yaris</t>
  </si>
  <si>
    <t>Justas Šeputis</t>
  </si>
  <si>
    <t>Subaru Legacy</t>
  </si>
  <si>
    <t xml:space="preserve">Donatas Černauskas </t>
  </si>
  <si>
    <t>Subaru Impreza</t>
  </si>
  <si>
    <t>BMW 323ti</t>
  </si>
  <si>
    <t>Julius Urbaitis</t>
  </si>
  <si>
    <t>Vaz-2101</t>
  </si>
  <si>
    <t>Vaz-2106</t>
  </si>
  <si>
    <t>Vaz</t>
  </si>
  <si>
    <t>Erikas Rudzevičius</t>
  </si>
  <si>
    <t>Haroldas Šiuika</t>
  </si>
  <si>
    <t>Dinas Karpičius</t>
  </si>
  <si>
    <t>Kęstutis Jankauskas</t>
  </si>
  <si>
    <t>BMW 3</t>
  </si>
  <si>
    <t>Raimundas  Gričiūnas</t>
  </si>
  <si>
    <t>Mindaugas Švelnys</t>
  </si>
  <si>
    <t>Rolandas Valaitis</t>
  </si>
  <si>
    <t>Vaz-</t>
  </si>
  <si>
    <t>Darius Saulevičius</t>
  </si>
  <si>
    <t>Edgaras Grigaliūnas</t>
  </si>
  <si>
    <t>Viso:</t>
  </si>
  <si>
    <t>3 važiavimas</t>
  </si>
  <si>
    <t>Vytautas Kašinskas</t>
  </si>
  <si>
    <t>Gytis Baltrušaitis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</si>
</sst>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theme="1"/>
      <name val="Cali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164" fontId="0" fillId="5" borderId="1" xfId="0" applyNumberFormat="1" applyFill="1" applyBorder="1"/>
    <xf numFmtId="164" fontId="0" fillId="0" borderId="0" xfId="0" applyNumberFormat="1" applyFill="1"/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6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6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5" borderId="1" xfId="0" applyNumberFormat="1" applyFont="1" applyFill="1" applyBorder="1"/>
    <xf numFmtId="164" fontId="0" fillId="3" borderId="1" xfId="0" applyNumberFormat="1" applyFont="1" applyFill="1" applyBorder="1"/>
    <xf numFmtId="0" fontId="8" fillId="7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9" fillId="0" borderId="3" xfId="0" applyFont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6" borderId="1" xfId="0" applyNumberFormat="1" applyFont="1" applyFill="1" applyBorder="1"/>
    <xf numFmtId="164" fontId="0" fillId="6" borderId="1" xfId="0" applyNumberForma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17">
    <cellStyle name="Excel Built-in Normal" xfId="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Įprastas 2" xf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Q171"/>
  <sheetViews>
    <sheetView showRuler="0" zoomScale="120" zoomScaleNormal="120" zoomScalePageLayoutView="120" workbookViewId="0">
      <selection activeCell="E13" sqref="E13"/>
    </sheetView>
  </sheetViews>
  <sheetFormatPr baseColWidth="10" defaultColWidth="8.83203125" defaultRowHeight="15" x14ac:dyDescent="0.2"/>
  <cols>
    <col min="1" max="1" width="9.6640625" style="1" customWidth="1"/>
    <col min="2" max="2" width="27.5" style="2" customWidth="1"/>
    <col min="3" max="3" width="15.5" style="2" customWidth="1"/>
    <col min="4" max="6" width="10.5" style="11" customWidth="1"/>
    <col min="7" max="9" width="11.1640625" style="11" customWidth="1"/>
    <col min="10" max="12" width="13.1640625" style="11" hidden="1" customWidth="1"/>
    <col min="13" max="15" width="13.1640625" style="11" customWidth="1"/>
    <col min="16" max="16" width="16.5" style="16" customWidth="1"/>
    <col min="17" max="17" width="17.1640625" style="1" customWidth="1"/>
    <col min="19" max="19" width="9.1640625" customWidth="1"/>
  </cols>
  <sheetData>
    <row r="1" spans="1:17" ht="16.5" customHeight="1" x14ac:dyDescent="0.2">
      <c r="A1" s="18" t="s">
        <v>3</v>
      </c>
      <c r="B1" s="18" t="s">
        <v>0</v>
      </c>
      <c r="C1" s="18" t="s">
        <v>14</v>
      </c>
      <c r="D1" s="19" t="s">
        <v>1</v>
      </c>
      <c r="E1" s="19" t="s">
        <v>5</v>
      </c>
      <c r="F1" s="19" t="s">
        <v>6</v>
      </c>
      <c r="G1" s="21" t="s">
        <v>2</v>
      </c>
      <c r="H1" s="21" t="s">
        <v>7</v>
      </c>
      <c r="I1" s="21" t="s">
        <v>8</v>
      </c>
      <c r="J1" s="22" t="s">
        <v>4</v>
      </c>
      <c r="K1" s="22" t="s">
        <v>9</v>
      </c>
      <c r="L1" s="22" t="s">
        <v>10</v>
      </c>
      <c r="M1" s="22" t="s">
        <v>76</v>
      </c>
      <c r="N1" s="22" t="s">
        <v>9</v>
      </c>
      <c r="O1" s="22" t="s">
        <v>10</v>
      </c>
      <c r="P1" s="44" t="s">
        <v>13</v>
      </c>
      <c r="Q1" s="47"/>
    </row>
    <row r="2" spans="1:17" hidden="1" x14ac:dyDescent="0.2">
      <c r="A2" s="3"/>
      <c r="B2" s="23"/>
      <c r="C2" s="23"/>
      <c r="D2" s="10"/>
      <c r="E2" s="10"/>
      <c r="F2" s="10"/>
      <c r="G2" s="5"/>
      <c r="H2" s="5"/>
      <c r="I2" s="5"/>
      <c r="J2" s="6"/>
      <c r="K2" s="6"/>
      <c r="L2" s="6"/>
      <c r="M2" s="6"/>
      <c r="N2" s="6"/>
      <c r="O2" s="6"/>
      <c r="P2" s="20">
        <f>MIN(D2:J2)</f>
        <v>0</v>
      </c>
      <c r="Q2" s="46">
        <v>1</v>
      </c>
    </row>
    <row r="3" spans="1:17" x14ac:dyDescent="0.2">
      <c r="A3" s="42">
        <v>19</v>
      </c>
      <c r="B3" s="36" t="s">
        <v>33</v>
      </c>
      <c r="C3" s="36" t="s">
        <v>24</v>
      </c>
      <c r="D3" s="10">
        <v>5.3321759259259262E-4</v>
      </c>
      <c r="E3" s="10">
        <v>1.7361111111111112E-4</v>
      </c>
      <c r="F3" s="10">
        <f>D3+E3</f>
        <v>7.0682870370370376E-4</v>
      </c>
      <c r="G3" s="5">
        <v>5.4456018518518514E-4</v>
      </c>
      <c r="H3" s="5"/>
      <c r="I3" s="5">
        <f>G3+H3</f>
        <v>5.4456018518518514E-4</v>
      </c>
      <c r="J3" s="6"/>
      <c r="K3" s="6"/>
      <c r="L3" s="6">
        <f>J3+K3</f>
        <v>0</v>
      </c>
      <c r="M3" s="6">
        <v>5.3935185185185195E-4</v>
      </c>
      <c r="N3" s="6"/>
      <c r="O3" s="6">
        <f>M3+N3</f>
        <v>5.3935185185185195E-4</v>
      </c>
      <c r="P3" s="45">
        <f>MIN(F3,I3,O3)</f>
        <v>5.3935185185185195E-4</v>
      </c>
      <c r="Q3" s="48"/>
    </row>
    <row r="4" spans="1:17" hidden="1" x14ac:dyDescent="0.2">
      <c r="A4" s="34">
        <v>15</v>
      </c>
      <c r="B4" s="37" t="s">
        <v>19</v>
      </c>
      <c r="C4" s="38" t="s">
        <v>20</v>
      </c>
      <c r="D4" s="10"/>
      <c r="E4" s="10"/>
      <c r="F4" s="10"/>
      <c r="G4" s="5"/>
      <c r="H4" s="5"/>
      <c r="I4" s="5"/>
      <c r="J4" s="6"/>
      <c r="K4" s="6"/>
      <c r="L4" s="6"/>
      <c r="M4" s="6"/>
      <c r="N4" s="6"/>
      <c r="O4" s="6"/>
      <c r="P4" s="20">
        <f>MIN(D4:J4)</f>
        <v>0</v>
      </c>
      <c r="Q4" s="46" t="e">
        <f>1+#REF!</f>
        <v>#REF!</v>
      </c>
    </row>
    <row r="5" spans="1:17" x14ac:dyDescent="0.2">
      <c r="A5" s="42">
        <v>34</v>
      </c>
      <c r="B5" s="36" t="s">
        <v>32</v>
      </c>
      <c r="C5" s="36" t="s">
        <v>31</v>
      </c>
      <c r="D5" s="10">
        <v>6.0162037037037031E-4</v>
      </c>
      <c r="E5" s="10"/>
      <c r="F5" s="10">
        <f>D5+E5</f>
        <v>6.0162037037037031E-4</v>
      </c>
      <c r="G5" s="5">
        <v>5.6979166666666658E-4</v>
      </c>
      <c r="H5" s="5">
        <v>1.1574074074074073E-4</v>
      </c>
      <c r="I5" s="5">
        <f>G5+H5</f>
        <v>6.8553240740740727E-4</v>
      </c>
      <c r="J5" s="6"/>
      <c r="K5" s="6"/>
      <c r="L5" s="6">
        <f>J5+K5</f>
        <v>0</v>
      </c>
      <c r="M5" s="6">
        <v>5.5613425925925926E-4</v>
      </c>
      <c r="N5" s="6"/>
      <c r="O5" s="6">
        <f>M5+N5</f>
        <v>5.5613425925925926E-4</v>
      </c>
      <c r="P5" s="45">
        <f>MIN(F5,I5,O5)</f>
        <v>5.5613425925925926E-4</v>
      </c>
      <c r="Q5" s="49"/>
    </row>
    <row r="6" spans="1:17" x14ac:dyDescent="0.2">
      <c r="A6" s="42">
        <v>26</v>
      </c>
      <c r="B6" s="36" t="s">
        <v>53</v>
      </c>
      <c r="C6" s="36" t="s">
        <v>24</v>
      </c>
      <c r="D6" s="10">
        <v>5.5902777777777776E-4</v>
      </c>
      <c r="E6" s="10"/>
      <c r="F6" s="10">
        <f>D6+E6</f>
        <v>5.5902777777777776E-4</v>
      </c>
      <c r="G6" s="5">
        <v>5.603009259259259E-4</v>
      </c>
      <c r="H6" s="5"/>
      <c r="I6" s="5">
        <f>G6+H6</f>
        <v>5.603009259259259E-4</v>
      </c>
      <c r="J6" s="6"/>
      <c r="K6" s="6"/>
      <c r="L6" s="6">
        <f>J6+K6</f>
        <v>0</v>
      </c>
      <c r="M6" s="24">
        <v>6.8969907407407424E-4</v>
      </c>
      <c r="N6" s="6"/>
      <c r="O6" s="6">
        <f>M6+N6</f>
        <v>6.8969907407407424E-4</v>
      </c>
      <c r="P6" s="45">
        <f>MIN(F6,I6,O6)</f>
        <v>5.5902777777777776E-4</v>
      </c>
      <c r="Q6" s="48"/>
    </row>
    <row r="7" spans="1:17" x14ac:dyDescent="0.2">
      <c r="A7" s="43">
        <v>39</v>
      </c>
      <c r="B7" s="36" t="s">
        <v>25</v>
      </c>
      <c r="C7" s="36" t="s">
        <v>26</v>
      </c>
      <c r="D7" s="10">
        <v>5.473379629629629E-4</v>
      </c>
      <c r="E7" s="10">
        <v>1.7361111111111112E-4</v>
      </c>
      <c r="F7" s="10">
        <f>D7+E7</f>
        <v>7.2094907407407405E-4</v>
      </c>
      <c r="G7" s="5">
        <v>5.6504629629629624E-4</v>
      </c>
      <c r="H7" s="5"/>
      <c r="I7" s="5">
        <f>G7+H7</f>
        <v>5.6504629629629624E-4</v>
      </c>
      <c r="J7" s="6"/>
      <c r="K7" s="6"/>
      <c r="L7" s="6">
        <f>J7+K7</f>
        <v>0</v>
      </c>
      <c r="M7" s="6">
        <v>5.7094907407407409E-4</v>
      </c>
      <c r="N7" s="6"/>
      <c r="O7" s="6">
        <f>M7+N7</f>
        <v>5.7094907407407409E-4</v>
      </c>
      <c r="P7" s="45">
        <f>MIN(F7,I7,O7)</f>
        <v>5.6504629629629624E-4</v>
      </c>
      <c r="Q7" s="48"/>
    </row>
    <row r="8" spans="1:17" x14ac:dyDescent="0.2">
      <c r="A8" s="42">
        <v>16</v>
      </c>
      <c r="B8" s="36" t="s">
        <v>19</v>
      </c>
      <c r="C8" s="36" t="s">
        <v>20</v>
      </c>
      <c r="D8" s="10">
        <v>5.9432870370370369E-4</v>
      </c>
      <c r="E8" s="10"/>
      <c r="F8" s="10">
        <f>D8+E8</f>
        <v>5.9432870370370369E-4</v>
      </c>
      <c r="G8" s="5">
        <v>5.7743055555555553E-4</v>
      </c>
      <c r="H8" s="5">
        <v>5.7870370370370366E-5</v>
      </c>
      <c r="I8" s="5">
        <f>G8+H8</f>
        <v>6.3530092592592588E-4</v>
      </c>
      <c r="J8" s="6"/>
      <c r="K8" s="6"/>
      <c r="L8" s="6"/>
      <c r="M8" s="6">
        <v>5.6655092592592597E-4</v>
      </c>
      <c r="N8" s="6"/>
      <c r="O8" s="6">
        <f>M8+N8</f>
        <v>5.6655092592592597E-4</v>
      </c>
      <c r="P8" s="45">
        <f>MIN(F8,I8,O8)</f>
        <v>5.6655092592592597E-4</v>
      </c>
      <c r="Q8" s="48"/>
    </row>
    <row r="9" spans="1:17" x14ac:dyDescent="0.2">
      <c r="A9" s="43">
        <v>41</v>
      </c>
      <c r="B9" s="36" t="s">
        <v>30</v>
      </c>
      <c r="C9" s="36" t="s">
        <v>31</v>
      </c>
      <c r="D9" s="10">
        <v>5.9074074074074074E-4</v>
      </c>
      <c r="E9" s="10">
        <v>1.1574074074074073E-4</v>
      </c>
      <c r="F9" s="10">
        <f>D9+E9</f>
        <v>7.0648148148148144E-4</v>
      </c>
      <c r="G9" s="5">
        <v>5.7372685185185185E-4</v>
      </c>
      <c r="H9" s="5"/>
      <c r="I9" s="5">
        <f>G9+H9</f>
        <v>5.7372685185185185E-4</v>
      </c>
      <c r="J9" s="6"/>
      <c r="K9" s="6"/>
      <c r="L9" s="6">
        <f>J9+K9</f>
        <v>0</v>
      </c>
      <c r="M9" s="6">
        <v>5.5601851851851852E-4</v>
      </c>
      <c r="N9" s="6">
        <v>5.7870370370370366E-5</v>
      </c>
      <c r="O9" s="6">
        <f>M9+N9</f>
        <v>6.1388888888888886E-4</v>
      </c>
      <c r="P9" s="45">
        <f>MIN(F9,I9,O9)</f>
        <v>5.7372685185185185E-4</v>
      </c>
      <c r="Q9" s="48"/>
    </row>
    <row r="10" spans="1:17" x14ac:dyDescent="0.2">
      <c r="A10" s="42">
        <v>1</v>
      </c>
      <c r="B10" s="36" t="s">
        <v>64</v>
      </c>
      <c r="C10" s="36" t="s">
        <v>27</v>
      </c>
      <c r="D10" s="10">
        <v>6.0995370370370381E-4</v>
      </c>
      <c r="E10" s="10">
        <v>5.7870370370370366E-5</v>
      </c>
      <c r="F10" s="10">
        <f>D10+E10</f>
        <v>6.6782407407407415E-4</v>
      </c>
      <c r="G10" s="5">
        <v>5.7557870370370369E-4</v>
      </c>
      <c r="H10" s="5"/>
      <c r="I10" s="5">
        <f>G10+H10</f>
        <v>5.7557870370370369E-4</v>
      </c>
      <c r="J10" s="6"/>
      <c r="K10" s="6"/>
      <c r="L10" s="6"/>
      <c r="M10" s="24">
        <v>4.1661921296296298E-2</v>
      </c>
      <c r="N10" s="6"/>
      <c r="O10" s="6">
        <f>M10+N10</f>
        <v>4.1661921296296298E-2</v>
      </c>
      <c r="P10" s="45">
        <f>MIN(F10,I10,O10)</f>
        <v>5.7557870370370369E-4</v>
      </c>
      <c r="Q10" s="48"/>
    </row>
    <row r="11" spans="1:17" x14ac:dyDescent="0.2">
      <c r="A11" s="42">
        <v>32</v>
      </c>
      <c r="B11" s="36" t="s">
        <v>34</v>
      </c>
      <c r="C11" s="36" t="s">
        <v>54</v>
      </c>
      <c r="D11" s="10">
        <v>5.7314814814814815E-4</v>
      </c>
      <c r="E11" s="10">
        <v>1.7361111111111112E-4</v>
      </c>
      <c r="F11" s="10">
        <f>D11+E11</f>
        <v>7.4675925925925929E-4</v>
      </c>
      <c r="G11" s="5">
        <v>5.7152777777777779E-4</v>
      </c>
      <c r="H11" s="5">
        <v>5.7870370370370366E-5</v>
      </c>
      <c r="I11" s="5">
        <f>G11+H11</f>
        <v>6.2939814814814813E-4</v>
      </c>
      <c r="J11" s="6"/>
      <c r="K11" s="6"/>
      <c r="L11" s="6">
        <f>J11+K11</f>
        <v>0</v>
      </c>
      <c r="M11" s="6">
        <v>5.9583333333333331E-4</v>
      </c>
      <c r="N11" s="6"/>
      <c r="O11" s="6">
        <f>M11+N11</f>
        <v>5.9583333333333331E-4</v>
      </c>
      <c r="P11" s="45">
        <f>MIN(F11,I11,O11)</f>
        <v>5.9583333333333331E-4</v>
      </c>
      <c r="Q11" s="48"/>
    </row>
    <row r="12" spans="1:17" x14ac:dyDescent="0.2">
      <c r="A12" s="42">
        <v>30</v>
      </c>
      <c r="B12" s="36" t="s">
        <v>17</v>
      </c>
      <c r="C12" s="36" t="s">
        <v>18</v>
      </c>
      <c r="D12" s="24">
        <v>4.1661921296296298E-2</v>
      </c>
      <c r="E12" s="10"/>
      <c r="F12" s="10">
        <f>D12+E12</f>
        <v>4.1661921296296298E-2</v>
      </c>
      <c r="G12" s="5">
        <v>6.0381944444444448E-4</v>
      </c>
      <c r="H12" s="5"/>
      <c r="I12" s="5">
        <f>G12+H12</f>
        <v>6.0381944444444448E-4</v>
      </c>
      <c r="J12" s="6"/>
      <c r="K12" s="6"/>
      <c r="L12" s="6">
        <f>J12+K12</f>
        <v>0</v>
      </c>
      <c r="M12" s="6">
        <v>6.012731481481482E-4</v>
      </c>
      <c r="N12" s="6"/>
      <c r="O12" s="6">
        <f>M12+N12</f>
        <v>6.012731481481482E-4</v>
      </c>
      <c r="P12" s="45">
        <f>MIN(F12,I12,O12)</f>
        <v>6.012731481481482E-4</v>
      </c>
      <c r="Q12" s="48"/>
    </row>
    <row r="13" spans="1:17" x14ac:dyDescent="0.2">
      <c r="A13" s="42">
        <v>4</v>
      </c>
      <c r="B13" s="36" t="s">
        <v>22</v>
      </c>
      <c r="C13" s="36" t="s">
        <v>23</v>
      </c>
      <c r="D13" s="32">
        <v>5.8495370370370363E-4</v>
      </c>
      <c r="E13" s="32">
        <v>5.7870370370370366E-5</v>
      </c>
      <c r="F13" s="10">
        <f>D13+E13</f>
        <v>6.4282407407407398E-4</v>
      </c>
      <c r="G13" s="33">
        <v>6.0162037037037031E-4</v>
      </c>
      <c r="H13" s="33"/>
      <c r="I13" s="5">
        <f>G13+H13</f>
        <v>6.0162037037037031E-4</v>
      </c>
      <c r="J13" s="6"/>
      <c r="K13" s="6"/>
      <c r="L13" s="6">
        <f>J13+K13</f>
        <v>0</v>
      </c>
      <c r="M13" s="6">
        <v>6.0162037037037031E-4</v>
      </c>
      <c r="N13" s="6"/>
      <c r="O13" s="6">
        <f>M13+N13</f>
        <v>6.0162037037037031E-4</v>
      </c>
      <c r="P13" s="45">
        <f>MIN(F13,I13,O13)</f>
        <v>6.0162037037037031E-4</v>
      </c>
      <c r="Q13" s="48"/>
    </row>
    <row r="14" spans="1:17" x14ac:dyDescent="0.2">
      <c r="A14" s="52">
        <v>64</v>
      </c>
      <c r="B14" s="53" t="s">
        <v>69</v>
      </c>
      <c r="C14" s="35" t="s">
        <v>24</v>
      </c>
      <c r="D14" s="10">
        <v>6.0231481481481475E-4</v>
      </c>
      <c r="E14" s="10"/>
      <c r="F14" s="10">
        <f>D14+E14</f>
        <v>6.0231481481481475E-4</v>
      </c>
      <c r="G14" s="24">
        <v>4.1661921296296298E-2</v>
      </c>
      <c r="H14" s="5"/>
      <c r="I14" s="5">
        <f>G14+H14</f>
        <v>4.1661921296296298E-2</v>
      </c>
      <c r="J14" s="6"/>
      <c r="K14" s="6"/>
      <c r="L14" s="6"/>
      <c r="M14" s="6">
        <v>6.070601851851852E-4</v>
      </c>
      <c r="N14" s="6"/>
      <c r="O14" s="6">
        <f>M14+N14</f>
        <v>6.070601851851852E-4</v>
      </c>
      <c r="P14" s="45">
        <f>MIN(F14,I14,O14)</f>
        <v>6.0231481481481475E-4</v>
      </c>
      <c r="Q14" s="48"/>
    </row>
    <row r="15" spans="1:17" x14ac:dyDescent="0.2">
      <c r="A15" s="42">
        <v>23</v>
      </c>
      <c r="B15" s="36" t="s">
        <v>65</v>
      </c>
      <c r="C15" s="36" t="s">
        <v>27</v>
      </c>
      <c r="D15" s="10">
        <v>6.030092592592593E-4</v>
      </c>
      <c r="E15" s="10">
        <v>1.1574074074074073E-4</v>
      </c>
      <c r="F15" s="10">
        <f>D15+E15</f>
        <v>7.1874999999999999E-4</v>
      </c>
      <c r="G15" s="5">
        <v>5.7662037037037046E-4</v>
      </c>
      <c r="H15" s="5">
        <v>5.7870370370370366E-5</v>
      </c>
      <c r="I15" s="5">
        <f>G15+H15</f>
        <v>6.344907407407408E-4</v>
      </c>
      <c r="J15" s="6"/>
      <c r="K15" s="6"/>
      <c r="L15" s="6">
        <f>J15+K15</f>
        <v>0</v>
      </c>
      <c r="M15" s="6">
        <v>5.6724537037037041E-4</v>
      </c>
      <c r="N15" s="6">
        <v>5.7870370370370366E-5</v>
      </c>
      <c r="O15" s="6">
        <f>M15+N15</f>
        <v>6.2511574074074075E-4</v>
      </c>
      <c r="P15" s="45">
        <f>MIN(F15,I15,O15)</f>
        <v>6.2511574074074075E-4</v>
      </c>
      <c r="Q15" s="48"/>
    </row>
    <row r="16" spans="1:17" x14ac:dyDescent="0.2">
      <c r="A16" s="42">
        <v>2</v>
      </c>
      <c r="B16" s="36" t="s">
        <v>28</v>
      </c>
      <c r="C16" s="36" t="s">
        <v>29</v>
      </c>
      <c r="D16" s="24">
        <v>4.1661921296296298E-2</v>
      </c>
      <c r="E16" s="10"/>
      <c r="F16" s="10">
        <f>D16+E16</f>
        <v>4.1661921296296298E-2</v>
      </c>
      <c r="G16" s="12">
        <v>6.4525462962962963E-4</v>
      </c>
      <c r="H16" s="12"/>
      <c r="I16" s="5">
        <f>G16+H16</f>
        <v>6.4525462962962963E-4</v>
      </c>
      <c r="J16" s="6"/>
      <c r="K16" s="6"/>
      <c r="L16" s="6">
        <f>J16+K16</f>
        <v>0</v>
      </c>
      <c r="M16" s="6">
        <v>6.327546296296297E-4</v>
      </c>
      <c r="N16" s="6">
        <v>5.7870370370370366E-5</v>
      </c>
      <c r="O16" s="6">
        <f>M16+N16</f>
        <v>6.9062500000000005E-4</v>
      </c>
      <c r="P16" s="45">
        <f>MIN(F16,I16,O16)</f>
        <v>6.4525462962962963E-4</v>
      </c>
      <c r="Q16" s="48"/>
    </row>
    <row r="17" spans="1:17" x14ac:dyDescent="0.2">
      <c r="A17" s="39">
        <v>56</v>
      </c>
      <c r="B17" s="28" t="s">
        <v>70</v>
      </c>
      <c r="C17" s="4" t="s">
        <v>54</v>
      </c>
      <c r="D17" s="10">
        <v>6.1759259259259254E-4</v>
      </c>
      <c r="E17" s="10">
        <v>5.7870370370370366E-5</v>
      </c>
      <c r="F17" s="10">
        <f>D17+E17</f>
        <v>6.7546296296296289E-4</v>
      </c>
      <c r="G17" s="5">
        <v>6.4606481481481481E-4</v>
      </c>
      <c r="H17" s="5"/>
      <c r="I17" s="5">
        <f>G17+H17</f>
        <v>6.4606481481481481E-4</v>
      </c>
      <c r="J17" s="6"/>
      <c r="K17" s="6"/>
      <c r="L17" s="6"/>
      <c r="M17" s="6">
        <v>6.4826388888888887E-4</v>
      </c>
      <c r="N17" s="6"/>
      <c r="O17" s="6">
        <f>M17+N17</f>
        <v>6.4826388888888887E-4</v>
      </c>
      <c r="P17" s="45">
        <f>MIN(F17,I17,O17)</f>
        <v>6.4606481481481481E-4</v>
      </c>
      <c r="Q17" s="48"/>
    </row>
    <row r="18" spans="1:17" x14ac:dyDescent="0.2">
      <c r="A18" s="41">
        <v>36</v>
      </c>
      <c r="B18" s="54" t="s">
        <v>21</v>
      </c>
      <c r="C18" s="54" t="s">
        <v>20</v>
      </c>
      <c r="D18" s="10">
        <v>7.7013888888888889E-4</v>
      </c>
      <c r="E18" s="10"/>
      <c r="F18" s="10">
        <f>D18+E18</f>
        <v>7.7013888888888889E-4</v>
      </c>
      <c r="G18" s="5">
        <v>6.829861111111111E-4</v>
      </c>
      <c r="H18" s="5"/>
      <c r="I18" s="5">
        <f>G18+H18</f>
        <v>6.829861111111111E-4</v>
      </c>
      <c r="J18" s="6"/>
      <c r="K18" s="6"/>
      <c r="L18" s="6">
        <f>J18+K18</f>
        <v>0</v>
      </c>
      <c r="M18" s="6">
        <v>7.1307870370370362E-4</v>
      </c>
      <c r="N18" s="6"/>
      <c r="O18" s="6">
        <f>M18+N18</f>
        <v>7.1307870370370362E-4</v>
      </c>
      <c r="P18" s="45">
        <f>MIN(F18,I18,O18)</f>
        <v>6.829861111111111E-4</v>
      </c>
      <c r="Q18" s="48"/>
    </row>
    <row r="19" spans="1:17" x14ac:dyDescent="0.2">
      <c r="A19" s="13" t="s">
        <v>75</v>
      </c>
      <c r="B19" s="14">
        <f>COUNT(A3:A18)</f>
        <v>16</v>
      </c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"/>
      <c r="Q19" s="7"/>
    </row>
    <row r="20" spans="1:17" x14ac:dyDescent="0.2">
      <c r="A20" s="13"/>
      <c r="B20" s="25"/>
      <c r="C20" s="2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  <c r="Q20" s="7"/>
    </row>
    <row r="21" spans="1:17" x14ac:dyDescent="0.2">
      <c r="A21" s="13"/>
      <c r="B21" s="26" t="s">
        <v>11</v>
      </c>
      <c r="C21" s="2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5"/>
      <c r="Q21" s="7"/>
    </row>
    <row r="22" spans="1:17" x14ac:dyDescent="0.2">
      <c r="A22" s="13"/>
      <c r="B22" s="14"/>
      <c r="C22" s="1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/>
      <c r="Q22" s="7"/>
    </row>
    <row r="23" spans="1:17" x14ac:dyDescent="0.2">
      <c r="A23" s="13"/>
      <c r="B23" s="14"/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/>
      <c r="Q23" s="7"/>
    </row>
    <row r="24" spans="1:17" x14ac:dyDescent="0.2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  <c r="Q24" s="7"/>
    </row>
    <row r="25" spans="1:17" x14ac:dyDescent="0.2">
      <c r="A25" s="13"/>
      <c r="B25" s="14"/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"/>
      <c r="Q25" s="7"/>
    </row>
    <row r="26" spans="1:17" x14ac:dyDescent="0.2">
      <c r="A26" s="13"/>
      <c r="B26" s="14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/>
      <c r="Q26" s="7"/>
    </row>
    <row r="27" spans="1:17" x14ac:dyDescent="0.2">
      <c r="A27" s="13"/>
      <c r="B27" s="14"/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"/>
      <c r="Q27" s="7"/>
    </row>
    <row r="28" spans="1:17" x14ac:dyDescent="0.2">
      <c r="A28" s="13"/>
      <c r="B28" s="14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7"/>
    </row>
    <row r="29" spans="1:17" x14ac:dyDescent="0.2">
      <c r="A29" s="13"/>
      <c r="B29" s="14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Q29" s="7"/>
    </row>
    <row r="30" spans="1:17" x14ac:dyDescent="0.2">
      <c r="A30" s="13"/>
      <c r="B30" s="14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Q30" s="7"/>
    </row>
    <row r="31" spans="1:17" x14ac:dyDescent="0.2">
      <c r="A31" s="13"/>
      <c r="B31" s="14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Q31" s="7"/>
    </row>
    <row r="32" spans="1:17" x14ac:dyDescent="0.2">
      <c r="A32" s="13"/>
      <c r="B32" s="1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Q32" s="7"/>
    </row>
    <row r="33" spans="1:17" x14ac:dyDescent="0.2">
      <c r="A33" s="13"/>
      <c r="B33" s="14"/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7"/>
    </row>
    <row r="34" spans="1:17" x14ac:dyDescent="0.2">
      <c r="A34" s="13"/>
      <c r="B34" s="14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7"/>
    </row>
    <row r="35" spans="1:17" x14ac:dyDescent="0.2">
      <c r="A35" s="13"/>
      <c r="B35" s="14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7"/>
    </row>
    <row r="36" spans="1:17" x14ac:dyDescent="0.2">
      <c r="A36" s="13"/>
      <c r="B36" s="14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7"/>
    </row>
    <row r="37" spans="1:17" x14ac:dyDescent="0.2">
      <c r="A37" s="13"/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7"/>
    </row>
    <row r="38" spans="1:17" x14ac:dyDescent="0.2">
      <c r="A38" s="13"/>
      <c r="B38" s="14"/>
      <c r="C38" s="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7"/>
    </row>
    <row r="39" spans="1:17" x14ac:dyDescent="0.2">
      <c r="A39" s="13"/>
      <c r="B39" s="14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7"/>
    </row>
    <row r="40" spans="1:17" x14ac:dyDescent="0.2">
      <c r="A40" s="13"/>
      <c r="B40" s="14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7"/>
    </row>
    <row r="41" spans="1:17" x14ac:dyDescent="0.2">
      <c r="A41" s="13"/>
      <c r="B41" s="14"/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7"/>
    </row>
    <row r="42" spans="1:17" x14ac:dyDescent="0.2">
      <c r="A42" s="13"/>
      <c r="B42" s="14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7"/>
    </row>
    <row r="43" spans="1:17" x14ac:dyDescent="0.2">
      <c r="A43" s="13"/>
      <c r="B43" s="14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7"/>
    </row>
    <row r="44" spans="1:17" x14ac:dyDescent="0.2">
      <c r="A44" s="13"/>
      <c r="B44" s="14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7"/>
    </row>
    <row r="45" spans="1:17" x14ac:dyDescent="0.2">
      <c r="A45" s="13"/>
      <c r="B45" s="14"/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7"/>
    </row>
    <row r="46" spans="1:17" x14ac:dyDescent="0.2">
      <c r="A46" s="13"/>
      <c r="B46" s="14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7"/>
    </row>
    <row r="47" spans="1:17" x14ac:dyDescent="0.2">
      <c r="A47" s="13"/>
      <c r="B47" s="14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7"/>
    </row>
    <row r="48" spans="1:17" x14ac:dyDescent="0.2">
      <c r="A48" s="13"/>
      <c r="B48" s="14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7"/>
    </row>
    <row r="49" spans="1:17" x14ac:dyDescent="0.2">
      <c r="A49" s="13"/>
      <c r="B49" s="14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7"/>
    </row>
    <row r="50" spans="1:17" x14ac:dyDescent="0.2">
      <c r="A50" s="13"/>
      <c r="B50" s="14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7"/>
    </row>
    <row r="51" spans="1:17" x14ac:dyDescent="0.2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7"/>
    </row>
    <row r="52" spans="1:17" x14ac:dyDescent="0.2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7"/>
    </row>
    <row r="53" spans="1:17" x14ac:dyDescent="0.2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7"/>
    </row>
    <row r="54" spans="1:17" x14ac:dyDescent="0.2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7"/>
    </row>
    <row r="55" spans="1:17" x14ac:dyDescent="0.2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7"/>
    </row>
    <row r="56" spans="1:17" x14ac:dyDescent="0.2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7"/>
    </row>
    <row r="57" spans="1:17" x14ac:dyDescent="0.2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7"/>
    </row>
    <row r="58" spans="1:17" x14ac:dyDescent="0.2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7"/>
    </row>
    <row r="59" spans="1:17" x14ac:dyDescent="0.2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7"/>
    </row>
    <row r="60" spans="1:17" x14ac:dyDescent="0.2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7"/>
    </row>
    <row r="61" spans="1:17" x14ac:dyDescent="0.2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7"/>
    </row>
    <row r="62" spans="1:17" x14ac:dyDescent="0.2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7"/>
    </row>
    <row r="63" spans="1:17" x14ac:dyDescent="0.2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7"/>
    </row>
    <row r="64" spans="1:17" x14ac:dyDescent="0.2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7"/>
    </row>
    <row r="65" spans="1:17" x14ac:dyDescent="0.2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7"/>
    </row>
    <row r="66" spans="1:17" x14ac:dyDescent="0.2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7"/>
    </row>
    <row r="67" spans="1:17" x14ac:dyDescent="0.2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7"/>
    </row>
    <row r="68" spans="1:17" x14ac:dyDescent="0.2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7"/>
    </row>
    <row r="69" spans="1:17" x14ac:dyDescent="0.2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7"/>
    </row>
    <row r="70" spans="1:17" x14ac:dyDescent="0.2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7"/>
    </row>
    <row r="71" spans="1:17" x14ac:dyDescent="0.2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7"/>
    </row>
    <row r="72" spans="1:17" x14ac:dyDescent="0.2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7"/>
    </row>
    <row r="73" spans="1:17" x14ac:dyDescent="0.2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7"/>
    </row>
    <row r="74" spans="1:17" x14ac:dyDescent="0.2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7"/>
    </row>
    <row r="75" spans="1:17" x14ac:dyDescent="0.2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7"/>
    </row>
    <row r="76" spans="1:17" x14ac:dyDescent="0.2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7"/>
    </row>
    <row r="77" spans="1:17" x14ac:dyDescent="0.2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7"/>
    </row>
    <row r="78" spans="1:17" x14ac:dyDescent="0.2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7"/>
    </row>
    <row r="79" spans="1:17" x14ac:dyDescent="0.2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7"/>
    </row>
    <row r="80" spans="1:17" x14ac:dyDescent="0.2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7"/>
    </row>
    <row r="81" spans="1:17" x14ac:dyDescent="0.2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7"/>
    </row>
    <row r="82" spans="1:17" x14ac:dyDescent="0.2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7"/>
    </row>
    <row r="83" spans="1:17" x14ac:dyDescent="0.2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7"/>
    </row>
    <row r="84" spans="1:17" x14ac:dyDescent="0.2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7"/>
    </row>
    <row r="85" spans="1:17" x14ac:dyDescent="0.2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7"/>
    </row>
    <row r="86" spans="1:17" x14ac:dyDescent="0.2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7"/>
    </row>
    <row r="87" spans="1:17" x14ac:dyDescent="0.2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7"/>
    </row>
    <row r="88" spans="1:17" x14ac:dyDescent="0.2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7"/>
    </row>
    <row r="89" spans="1:17" x14ac:dyDescent="0.2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7"/>
    </row>
    <row r="90" spans="1:17" x14ac:dyDescent="0.2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7"/>
    </row>
    <row r="91" spans="1:17" x14ac:dyDescent="0.2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7"/>
    </row>
    <row r="92" spans="1:17" x14ac:dyDescent="0.2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7"/>
    </row>
    <row r="93" spans="1:17" x14ac:dyDescent="0.2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7"/>
    </row>
    <row r="94" spans="1:17" x14ac:dyDescent="0.2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7"/>
    </row>
    <row r="95" spans="1:17" x14ac:dyDescent="0.2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7"/>
    </row>
    <row r="96" spans="1:17" x14ac:dyDescent="0.2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7"/>
    </row>
    <row r="97" spans="1:17" x14ac:dyDescent="0.2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7"/>
    </row>
    <row r="98" spans="1:17" x14ac:dyDescent="0.2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7"/>
    </row>
    <row r="99" spans="1:17" x14ac:dyDescent="0.2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7"/>
    </row>
    <row r="100" spans="1:17" x14ac:dyDescent="0.2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7"/>
    </row>
    <row r="101" spans="1:17" x14ac:dyDescent="0.2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7"/>
    </row>
    <row r="102" spans="1:17" x14ac:dyDescent="0.2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7"/>
    </row>
    <row r="103" spans="1:17" x14ac:dyDescent="0.2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7"/>
    </row>
    <row r="104" spans="1:17" x14ac:dyDescent="0.2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7"/>
    </row>
    <row r="105" spans="1:17" x14ac:dyDescent="0.2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7"/>
    </row>
    <row r="106" spans="1:17" x14ac:dyDescent="0.2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7"/>
    </row>
    <row r="107" spans="1:17" x14ac:dyDescent="0.2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7"/>
    </row>
    <row r="108" spans="1:17" x14ac:dyDescent="0.2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7"/>
    </row>
    <row r="109" spans="1:17" x14ac:dyDescent="0.2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7"/>
    </row>
    <row r="110" spans="1:17" x14ac:dyDescent="0.2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7"/>
    </row>
    <row r="111" spans="1:17" x14ac:dyDescent="0.2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7"/>
    </row>
    <row r="112" spans="1:17" x14ac:dyDescent="0.2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7"/>
    </row>
    <row r="113" spans="1:17" x14ac:dyDescent="0.2">
      <c r="A113" s="7"/>
      <c r="B113" s="8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7"/>
    </row>
    <row r="114" spans="1:17" x14ac:dyDescent="0.2">
      <c r="A114" s="7"/>
      <c r="B114" s="8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7"/>
    </row>
    <row r="115" spans="1:17" x14ac:dyDescent="0.2">
      <c r="A115" s="7"/>
      <c r="B115" s="8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7"/>
    </row>
    <row r="116" spans="1:17" x14ac:dyDescent="0.2">
      <c r="A116" s="7"/>
      <c r="B116" s="8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7"/>
    </row>
    <row r="117" spans="1:17" x14ac:dyDescent="0.2">
      <c r="A117" s="7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7"/>
    </row>
    <row r="118" spans="1:17" x14ac:dyDescent="0.2">
      <c r="A118" s="7"/>
      <c r="B118" s="8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7"/>
    </row>
    <row r="119" spans="1:17" x14ac:dyDescent="0.2">
      <c r="A119" s="7"/>
      <c r="B119" s="8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7"/>
    </row>
    <row r="120" spans="1:17" x14ac:dyDescent="0.2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7"/>
    </row>
    <row r="121" spans="1:17" x14ac:dyDescent="0.2">
      <c r="A121" s="7"/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7"/>
    </row>
    <row r="122" spans="1:17" x14ac:dyDescent="0.2">
      <c r="A122" s="7"/>
      <c r="B122" s="8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7"/>
    </row>
    <row r="123" spans="1:17" x14ac:dyDescent="0.2">
      <c r="A123" s="7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7"/>
    </row>
    <row r="124" spans="1:17" x14ac:dyDescent="0.2">
      <c r="A124" s="7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7"/>
    </row>
    <row r="125" spans="1:17" x14ac:dyDescent="0.2">
      <c r="A125" s="7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7"/>
    </row>
    <row r="126" spans="1:17" x14ac:dyDescent="0.2">
      <c r="A126" s="7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7"/>
    </row>
    <row r="127" spans="1:17" x14ac:dyDescent="0.2">
      <c r="A127" s="7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7"/>
    </row>
    <row r="128" spans="1:17" x14ac:dyDescent="0.2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7"/>
    </row>
    <row r="129" spans="1:17" x14ac:dyDescent="0.2">
      <c r="A129" s="7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7"/>
    </row>
    <row r="130" spans="1:17" x14ac:dyDescent="0.2">
      <c r="A130" s="7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7"/>
    </row>
    <row r="131" spans="1:17" x14ac:dyDescent="0.2">
      <c r="A131" s="7"/>
      <c r="B131" s="8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7"/>
    </row>
    <row r="132" spans="1:17" x14ac:dyDescent="0.2">
      <c r="A132" s="7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7"/>
    </row>
    <row r="133" spans="1:17" x14ac:dyDescent="0.2">
      <c r="A133" s="7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7"/>
    </row>
    <row r="134" spans="1:17" x14ac:dyDescent="0.2">
      <c r="A134" s="7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7"/>
    </row>
    <row r="135" spans="1:17" x14ac:dyDescent="0.2">
      <c r="A135" s="7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7"/>
    </row>
    <row r="136" spans="1:17" x14ac:dyDescent="0.2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7"/>
    </row>
    <row r="137" spans="1:17" x14ac:dyDescent="0.2">
      <c r="A137" s="7"/>
      <c r="B137" s="8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7"/>
    </row>
    <row r="138" spans="1:17" x14ac:dyDescent="0.2">
      <c r="A138" s="7"/>
      <c r="B138" s="8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7"/>
    </row>
    <row r="139" spans="1:17" x14ac:dyDescent="0.2">
      <c r="A139" s="7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7"/>
    </row>
    <row r="140" spans="1:17" x14ac:dyDescent="0.2">
      <c r="A140" s="7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7"/>
    </row>
    <row r="141" spans="1:17" x14ac:dyDescent="0.2">
      <c r="A141" s="7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7"/>
    </row>
    <row r="142" spans="1:17" x14ac:dyDescent="0.2">
      <c r="A142" s="7"/>
      <c r="B142" s="8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7"/>
    </row>
    <row r="143" spans="1:17" x14ac:dyDescent="0.2">
      <c r="A143" s="7"/>
      <c r="B143" s="8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7"/>
    </row>
    <row r="144" spans="1:17" x14ac:dyDescent="0.2">
      <c r="A144" s="7"/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7"/>
    </row>
    <row r="145" spans="1:17" x14ac:dyDescent="0.2">
      <c r="A145" s="7"/>
      <c r="B145" s="8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7"/>
    </row>
    <row r="146" spans="1:17" x14ac:dyDescent="0.2">
      <c r="A146" s="7"/>
      <c r="B146" s="8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7"/>
    </row>
    <row r="147" spans="1:17" x14ac:dyDescent="0.2">
      <c r="A147" s="7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7"/>
    </row>
    <row r="148" spans="1:17" x14ac:dyDescent="0.2">
      <c r="A148" s="7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7"/>
    </row>
    <row r="149" spans="1:17" x14ac:dyDescent="0.2">
      <c r="A149" s="7"/>
      <c r="B149" s="8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7"/>
    </row>
    <row r="150" spans="1:17" x14ac:dyDescent="0.2">
      <c r="A150" s="7"/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7"/>
    </row>
    <row r="151" spans="1:17" x14ac:dyDescent="0.2">
      <c r="A151" s="7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7"/>
    </row>
    <row r="152" spans="1:17" x14ac:dyDescent="0.2">
      <c r="A152" s="7"/>
      <c r="B152" s="8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7"/>
    </row>
    <row r="153" spans="1:17" x14ac:dyDescent="0.2">
      <c r="A153" s="7"/>
      <c r="B153" s="8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7"/>
    </row>
    <row r="154" spans="1:17" x14ac:dyDescent="0.2">
      <c r="A154" s="7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7"/>
    </row>
    <row r="155" spans="1:17" x14ac:dyDescent="0.2">
      <c r="A155" s="7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7"/>
    </row>
    <row r="156" spans="1:17" x14ac:dyDescent="0.2">
      <c r="A156" s="7"/>
      <c r="B156" s="8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7"/>
    </row>
    <row r="157" spans="1:17" x14ac:dyDescent="0.2">
      <c r="A157" s="7"/>
      <c r="B157" s="8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7"/>
    </row>
    <row r="158" spans="1:17" x14ac:dyDescent="0.2">
      <c r="A158" s="7"/>
      <c r="B158" s="8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7"/>
    </row>
    <row r="159" spans="1:17" x14ac:dyDescent="0.2">
      <c r="A159" s="7"/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7"/>
    </row>
    <row r="160" spans="1:17" x14ac:dyDescent="0.2">
      <c r="A160" s="7"/>
      <c r="B160" s="8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7"/>
    </row>
    <row r="161" spans="1:17" x14ac:dyDescent="0.2">
      <c r="A161" s="7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7"/>
    </row>
    <row r="162" spans="1:17" x14ac:dyDescent="0.2">
      <c r="A162" s="7"/>
      <c r="B162" s="8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7"/>
    </row>
    <row r="163" spans="1:17" x14ac:dyDescent="0.2">
      <c r="A163" s="7"/>
      <c r="B163" s="8"/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Q163" s="7"/>
    </row>
    <row r="164" spans="1:17" x14ac:dyDescent="0.2">
      <c r="A164" s="7"/>
      <c r="B164" s="8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Q164" s="7"/>
    </row>
    <row r="165" spans="1:17" x14ac:dyDescent="0.2">
      <c r="A165" s="7"/>
      <c r="B165" s="8"/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Q165" s="7"/>
    </row>
    <row r="166" spans="1:17" x14ac:dyDescent="0.2">
      <c r="A166" s="7"/>
      <c r="B166" s="8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Q166" s="7"/>
    </row>
    <row r="167" spans="1:17" x14ac:dyDescent="0.2">
      <c r="A167" s="7"/>
      <c r="B167" s="8"/>
      <c r="C167" s="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Q167" s="7"/>
    </row>
    <row r="168" spans="1:17" x14ac:dyDescent="0.2">
      <c r="A168" s="7"/>
      <c r="B168" s="8"/>
      <c r="C168" s="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Q168" s="7"/>
    </row>
    <row r="169" spans="1:17" x14ac:dyDescent="0.2">
      <c r="A169" s="7"/>
      <c r="B169" s="8"/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Q169" s="7"/>
    </row>
    <row r="170" spans="1:17" x14ac:dyDescent="0.2">
      <c r="Q170" s="7"/>
    </row>
    <row r="171" spans="1:17" x14ac:dyDescent="0.2">
      <c r="Q171" s="7"/>
    </row>
  </sheetData>
  <autoFilter ref="A1:P31">
    <filterColumn colId="15">
      <filters blank="1">
        <filter val="00:52,57"/>
        <filter val="00:53,57"/>
        <filter val="00:53,75"/>
        <filter val="00:54,00"/>
        <filter val="00:54,04"/>
        <filter val="00:54,10"/>
        <filter val="00:55,47"/>
        <filter val="00:56,02"/>
        <filter val="00:57,07"/>
        <filter val="00:57,46"/>
        <filter val="00:58,98"/>
        <filter val="00:59,66"/>
        <filter val="01:01,54"/>
        <filter val="01:05,33"/>
      </filters>
    </filterColumn>
    <sortState ref="A3:P31">
      <sortCondition ref="P1:P31"/>
    </sortState>
  </autoFilter>
  <phoneticPr fontId="7" type="noConversion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 enableFormatConditionsCalculation="0">
    <pageSetUpPr fitToPage="1"/>
  </sheetPr>
  <dimension ref="A1:Q168"/>
  <sheetViews>
    <sheetView showRuler="0" zoomScale="120" zoomScaleNormal="120" zoomScalePageLayoutView="120" workbookViewId="0">
      <selection activeCell="M15" sqref="M15"/>
    </sheetView>
  </sheetViews>
  <sheetFormatPr baseColWidth="10" defaultColWidth="8.83203125" defaultRowHeight="15" x14ac:dyDescent="0.2"/>
  <cols>
    <col min="1" max="1" width="9.6640625" style="1" customWidth="1"/>
    <col min="2" max="2" width="27.5" style="2" customWidth="1"/>
    <col min="3" max="3" width="15.5" style="2" customWidth="1"/>
    <col min="4" max="6" width="10.5" style="11" customWidth="1"/>
    <col min="7" max="9" width="11.1640625" style="11" customWidth="1"/>
    <col min="10" max="12" width="13.1640625" style="11" hidden="1" customWidth="1"/>
    <col min="13" max="15" width="13.1640625" style="11" customWidth="1"/>
    <col min="16" max="16" width="16.5" style="16" customWidth="1"/>
    <col min="17" max="17" width="17.1640625" style="1" customWidth="1"/>
    <col min="19" max="19" width="9.1640625" customWidth="1"/>
  </cols>
  <sheetData>
    <row r="1" spans="1:17" ht="16.5" customHeight="1" x14ac:dyDescent="0.2">
      <c r="A1" s="18" t="s">
        <v>3</v>
      </c>
      <c r="B1" s="18" t="s">
        <v>0</v>
      </c>
      <c r="C1" s="18" t="s">
        <v>14</v>
      </c>
      <c r="D1" s="19" t="s">
        <v>1</v>
      </c>
      <c r="E1" s="19" t="s">
        <v>5</v>
      </c>
      <c r="F1" s="19" t="s">
        <v>6</v>
      </c>
      <c r="G1" s="21" t="s">
        <v>2</v>
      </c>
      <c r="H1" s="21" t="s">
        <v>7</v>
      </c>
      <c r="I1" s="21" t="s">
        <v>8</v>
      </c>
      <c r="J1" s="22" t="s">
        <v>4</v>
      </c>
      <c r="K1" s="22" t="s">
        <v>9</v>
      </c>
      <c r="L1" s="22" t="s">
        <v>10</v>
      </c>
      <c r="M1" s="22" t="s">
        <v>76</v>
      </c>
      <c r="N1" s="22" t="s">
        <v>9</v>
      </c>
      <c r="O1" s="22" t="s">
        <v>10</v>
      </c>
      <c r="P1" s="44" t="s">
        <v>13</v>
      </c>
      <c r="Q1" s="47"/>
    </row>
    <row r="2" spans="1:17" hidden="1" x14ac:dyDescent="0.2">
      <c r="A2" s="3"/>
      <c r="B2" s="23"/>
      <c r="C2" s="23"/>
      <c r="D2" s="10"/>
      <c r="E2" s="10"/>
      <c r="F2" s="10"/>
      <c r="G2" s="5"/>
      <c r="H2" s="5"/>
      <c r="I2" s="5"/>
      <c r="J2" s="6"/>
      <c r="K2" s="6"/>
      <c r="L2" s="6"/>
      <c r="M2" s="6"/>
      <c r="N2" s="6"/>
      <c r="O2" s="6"/>
      <c r="P2" s="20">
        <f>MIN(D2:J2)</f>
        <v>0</v>
      </c>
      <c r="Q2" s="46">
        <v>1</v>
      </c>
    </row>
    <row r="3" spans="1:17" x14ac:dyDescent="0.2">
      <c r="A3" s="39">
        <v>7</v>
      </c>
      <c r="B3" s="27" t="s">
        <v>45</v>
      </c>
      <c r="C3" s="23" t="s">
        <v>46</v>
      </c>
      <c r="D3" s="10">
        <v>5.854166666666667E-4</v>
      </c>
      <c r="E3" s="10">
        <v>1.7361111111111112E-4</v>
      </c>
      <c r="F3" s="10">
        <f>D3+E3</f>
        <v>7.5902777777777785E-4</v>
      </c>
      <c r="G3" s="5">
        <v>6.0844907407407408E-4</v>
      </c>
      <c r="H3" s="5"/>
      <c r="I3" s="5">
        <f>G3+H3</f>
        <v>6.0844907407407408E-4</v>
      </c>
      <c r="J3" s="6"/>
      <c r="K3" s="6"/>
      <c r="L3" s="6">
        <f>J3+K3</f>
        <v>0</v>
      </c>
      <c r="M3" s="6">
        <v>5.6979166666666658E-4</v>
      </c>
      <c r="N3" s="6"/>
      <c r="O3" s="6">
        <f>M3+N3</f>
        <v>5.6979166666666658E-4</v>
      </c>
      <c r="P3" s="45">
        <f>MIN(F3,I3,O3)</f>
        <v>5.6979166666666658E-4</v>
      </c>
      <c r="Q3" s="48"/>
    </row>
    <row r="4" spans="1:17" x14ac:dyDescent="0.2">
      <c r="A4" s="39">
        <v>28</v>
      </c>
      <c r="B4" s="27" t="s">
        <v>39</v>
      </c>
      <c r="C4" s="23" t="s">
        <v>40</v>
      </c>
      <c r="D4" s="10">
        <v>5.7129629629629631E-4</v>
      </c>
      <c r="E4" s="10">
        <v>5.7870370370370366E-5</v>
      </c>
      <c r="F4" s="10">
        <f>D4+E4</f>
        <v>6.2916666666666665E-4</v>
      </c>
      <c r="G4" s="5">
        <v>6.128472222222222E-4</v>
      </c>
      <c r="H4" s="5"/>
      <c r="I4" s="5">
        <f>G4+H4</f>
        <v>6.128472222222222E-4</v>
      </c>
      <c r="J4" s="6"/>
      <c r="K4" s="6"/>
      <c r="L4" s="6">
        <f>J4+K4</f>
        <v>0</v>
      </c>
      <c r="M4" s="6">
        <v>5.7303240740740741E-4</v>
      </c>
      <c r="N4" s="6"/>
      <c r="O4" s="6">
        <f>M4+N4</f>
        <v>5.7303240740740741E-4</v>
      </c>
      <c r="P4" s="45">
        <f>MIN(F4,I4,O4)</f>
        <v>5.7303240740740741E-4</v>
      </c>
      <c r="Q4" s="48"/>
    </row>
    <row r="5" spans="1:17" hidden="1" x14ac:dyDescent="0.2">
      <c r="A5" s="3"/>
      <c r="B5" s="23"/>
      <c r="C5" s="23"/>
      <c r="D5" s="10"/>
      <c r="E5" s="10"/>
      <c r="F5" s="10"/>
      <c r="G5" s="5"/>
      <c r="H5" s="5"/>
      <c r="I5" s="5"/>
      <c r="J5" s="6"/>
      <c r="K5" s="6"/>
      <c r="L5" s="6"/>
      <c r="M5" s="6"/>
      <c r="N5" s="6"/>
      <c r="O5" s="6"/>
      <c r="P5" s="20">
        <f>MIN(D5:J5)</f>
        <v>0</v>
      </c>
      <c r="Q5" s="46">
        <f>1+Q3</f>
        <v>1</v>
      </c>
    </row>
    <row r="6" spans="1:17" x14ac:dyDescent="0.2">
      <c r="A6" s="39">
        <v>60</v>
      </c>
      <c r="B6" s="28" t="s">
        <v>67</v>
      </c>
      <c r="C6" s="4" t="s">
        <v>68</v>
      </c>
      <c r="D6" s="24">
        <v>4.1655092592592598E-2</v>
      </c>
      <c r="E6" s="10"/>
      <c r="F6" s="10">
        <f>D6+E6</f>
        <v>4.1655092592592598E-2</v>
      </c>
      <c r="G6" s="24">
        <v>4.1661921296296298E-2</v>
      </c>
      <c r="H6" s="5"/>
      <c r="I6" s="5">
        <f>G6+H6</f>
        <v>4.1661921296296298E-2</v>
      </c>
      <c r="J6" s="6"/>
      <c r="K6" s="6"/>
      <c r="L6" s="6">
        <f>J6+K6</f>
        <v>0</v>
      </c>
      <c r="M6" s="6">
        <v>5.7418981481481481E-4</v>
      </c>
      <c r="N6" s="6"/>
      <c r="O6" s="6">
        <f>M6+N6</f>
        <v>5.7418981481481481E-4</v>
      </c>
      <c r="P6" s="45">
        <f>MIN(F6,I6,O6)</f>
        <v>5.7418981481481481E-4</v>
      </c>
      <c r="Q6" s="49"/>
    </row>
    <row r="7" spans="1:17" x14ac:dyDescent="0.2">
      <c r="A7" s="39">
        <v>6</v>
      </c>
      <c r="B7" s="28" t="s">
        <v>44</v>
      </c>
      <c r="C7" s="4" t="s">
        <v>43</v>
      </c>
      <c r="D7" s="24">
        <v>4.1661921296296298E-2</v>
      </c>
      <c r="E7" s="10"/>
      <c r="F7" s="10">
        <f>D7+E7</f>
        <v>4.1661921296296298E-2</v>
      </c>
      <c r="G7" s="5">
        <v>6.4212962962962954E-4</v>
      </c>
      <c r="H7" s="5"/>
      <c r="I7" s="5">
        <f>G7+H7</f>
        <v>6.4212962962962954E-4</v>
      </c>
      <c r="J7" s="6"/>
      <c r="K7" s="6"/>
      <c r="L7" s="6">
        <f>J7+K7</f>
        <v>0</v>
      </c>
      <c r="M7" s="6">
        <v>5.7511574074074073E-4</v>
      </c>
      <c r="N7" s="6"/>
      <c r="O7" s="6">
        <f>M7+N7</f>
        <v>5.7511574074074073E-4</v>
      </c>
      <c r="P7" s="45">
        <f>MIN(F7,I7,O7)</f>
        <v>5.7511574074074073E-4</v>
      </c>
      <c r="Q7" s="48"/>
    </row>
    <row r="8" spans="1:17" x14ac:dyDescent="0.2">
      <c r="A8" s="39">
        <v>17</v>
      </c>
      <c r="B8" s="27" t="s">
        <v>35</v>
      </c>
      <c r="C8" s="23" t="s">
        <v>36</v>
      </c>
      <c r="D8" s="10">
        <v>5.9618055555555553E-4</v>
      </c>
      <c r="E8" s="10"/>
      <c r="F8" s="10">
        <f>D8+E8</f>
        <v>5.9618055555555553E-4</v>
      </c>
      <c r="G8" s="5">
        <v>6.2986111111111109E-4</v>
      </c>
      <c r="H8" s="5">
        <v>5.7870370370370366E-5</v>
      </c>
      <c r="I8" s="5">
        <f>G8+H8</f>
        <v>6.8773148148148144E-4</v>
      </c>
      <c r="J8" s="6"/>
      <c r="K8" s="6"/>
      <c r="L8" s="6">
        <f>J8+K8</f>
        <v>0</v>
      </c>
      <c r="M8" s="6">
        <v>5.8923611111111102E-4</v>
      </c>
      <c r="N8" s="6">
        <v>5.7870370370370366E-5</v>
      </c>
      <c r="O8" s="6">
        <f>M8+N8</f>
        <v>6.4710648148148136E-4</v>
      </c>
      <c r="P8" s="45">
        <f>MIN(F8,I8,O8)</f>
        <v>5.9618055555555553E-4</v>
      </c>
      <c r="Q8" s="48"/>
    </row>
    <row r="9" spans="1:17" x14ac:dyDescent="0.2">
      <c r="A9" s="39">
        <v>5</v>
      </c>
      <c r="B9" s="27" t="s">
        <v>65</v>
      </c>
      <c r="C9" s="23" t="s">
        <v>59</v>
      </c>
      <c r="D9" s="10">
        <v>5.9837962962962959E-4</v>
      </c>
      <c r="E9" s="10"/>
      <c r="F9" s="10">
        <f>D9+E9</f>
        <v>5.9837962962962959E-4</v>
      </c>
      <c r="G9" s="5">
        <v>6.0740740740740731E-4</v>
      </c>
      <c r="H9" s="5"/>
      <c r="I9" s="5">
        <f>G9+H9</f>
        <v>6.0740740740740731E-4</v>
      </c>
      <c r="J9" s="6"/>
      <c r="K9" s="6"/>
      <c r="L9" s="6">
        <f>J9+K9</f>
        <v>0</v>
      </c>
      <c r="M9" s="6">
        <v>5.6284722222222229E-4</v>
      </c>
      <c r="N9" s="6">
        <v>5.7870370370370366E-5</v>
      </c>
      <c r="O9" s="6">
        <f>M9+N9</f>
        <v>6.2071759259259263E-4</v>
      </c>
      <c r="P9" s="45">
        <f>MIN(F9,I9,O9)</f>
        <v>5.9837962962962959E-4</v>
      </c>
      <c r="Q9" s="48"/>
    </row>
    <row r="10" spans="1:17" x14ac:dyDescent="0.2">
      <c r="A10" s="39">
        <v>9</v>
      </c>
      <c r="B10" s="27" t="s">
        <v>12</v>
      </c>
      <c r="C10" s="23" t="s">
        <v>49</v>
      </c>
      <c r="D10" s="10">
        <v>5.8900462962962954E-4</v>
      </c>
      <c r="E10" s="10">
        <v>5.7870370370370366E-5</v>
      </c>
      <c r="F10" s="10">
        <f>D10+E10</f>
        <v>6.4687499999999988E-4</v>
      </c>
      <c r="G10" s="5">
        <v>6.2835648148148137E-4</v>
      </c>
      <c r="H10" s="5"/>
      <c r="I10" s="5">
        <f>G10+H10</f>
        <v>6.2835648148148137E-4</v>
      </c>
      <c r="J10" s="6"/>
      <c r="K10" s="6"/>
      <c r="L10" s="6">
        <f>J10+K10</f>
        <v>0</v>
      </c>
      <c r="M10" s="6">
        <v>6.0162037037037031E-4</v>
      </c>
      <c r="N10" s="6"/>
      <c r="O10" s="6">
        <f>M10+N10</f>
        <v>6.0162037037037031E-4</v>
      </c>
      <c r="P10" s="45">
        <f>MIN(F10,I10,O10)</f>
        <v>6.0162037037037031E-4</v>
      </c>
      <c r="Q10" s="48"/>
    </row>
    <row r="11" spans="1:17" x14ac:dyDescent="0.2">
      <c r="A11" s="39">
        <v>8</v>
      </c>
      <c r="B11" s="28" t="s">
        <v>41</v>
      </c>
      <c r="C11" s="4" t="s">
        <v>40</v>
      </c>
      <c r="D11" s="10">
        <v>6.2303240740740743E-4</v>
      </c>
      <c r="E11" s="10">
        <v>2.3148148148148146E-4</v>
      </c>
      <c r="F11" s="10">
        <f>D11+E11</f>
        <v>8.5451388888888892E-4</v>
      </c>
      <c r="G11" s="12">
        <v>6.4537037037037037E-4</v>
      </c>
      <c r="H11" s="12"/>
      <c r="I11" s="5">
        <f>G11+H11</f>
        <v>6.4537037037037037E-4</v>
      </c>
      <c r="J11" s="6"/>
      <c r="K11" s="6"/>
      <c r="L11" s="6">
        <f>J11+K11</f>
        <v>0</v>
      </c>
      <c r="M11" s="6">
        <v>6.0810185185185186E-4</v>
      </c>
      <c r="N11" s="6">
        <v>5.7870370370370366E-5</v>
      </c>
      <c r="O11" s="6">
        <f>M11+N11</f>
        <v>6.659722222222222E-4</v>
      </c>
      <c r="P11" s="45">
        <f>MIN(F11,I11,O11)</f>
        <v>6.4537037037037037E-4</v>
      </c>
      <c r="Q11" s="48"/>
    </row>
    <row r="12" spans="1:17" x14ac:dyDescent="0.2">
      <c r="A12" s="39">
        <v>68</v>
      </c>
      <c r="B12" s="28" t="s">
        <v>66</v>
      </c>
      <c r="C12" s="4" t="s">
        <v>51</v>
      </c>
      <c r="D12" s="24">
        <v>4.1661921296296298E-2</v>
      </c>
      <c r="E12" s="10"/>
      <c r="F12" s="10">
        <f>D12+E12</f>
        <v>4.1661921296296298E-2</v>
      </c>
      <c r="G12" s="5">
        <v>6.3530092592592599E-4</v>
      </c>
      <c r="H12" s="5">
        <v>1.1574074074074073E-4</v>
      </c>
      <c r="I12" s="5">
        <f>G12+H12</f>
        <v>7.5104166666666668E-4</v>
      </c>
      <c r="J12" s="6"/>
      <c r="K12" s="6"/>
      <c r="L12" s="6">
        <f>J12+K12</f>
        <v>0</v>
      </c>
      <c r="M12" s="6">
        <v>5.9039351851851852E-4</v>
      </c>
      <c r="N12" s="6">
        <v>5.7870370370370366E-5</v>
      </c>
      <c r="O12" s="6">
        <f>M12+N12</f>
        <v>6.4826388888888887E-4</v>
      </c>
      <c r="P12" s="45">
        <f>MIN(F12,I12,O12)</f>
        <v>6.4826388888888887E-4</v>
      </c>
      <c r="Q12" s="48"/>
    </row>
    <row r="13" spans="1:17" x14ac:dyDescent="0.2">
      <c r="A13" s="39">
        <v>43</v>
      </c>
      <c r="B13" s="28" t="s">
        <v>42</v>
      </c>
      <c r="C13" s="4" t="s">
        <v>43</v>
      </c>
      <c r="D13" s="24">
        <v>4.1655092592592598E-2</v>
      </c>
      <c r="E13" s="10"/>
      <c r="F13" s="10">
        <f>D13+E13</f>
        <v>4.1655092592592598E-2</v>
      </c>
      <c r="G13" s="24">
        <v>4.1661921296296298E-2</v>
      </c>
      <c r="H13" s="5"/>
      <c r="I13" s="5">
        <f>G13+H13</f>
        <v>4.1661921296296298E-2</v>
      </c>
      <c r="J13" s="6"/>
      <c r="K13" s="6"/>
      <c r="L13" s="6">
        <f>J13+K13</f>
        <v>0</v>
      </c>
      <c r="M13" s="6">
        <v>5.9224537037037036E-4</v>
      </c>
      <c r="N13" s="6">
        <v>5.7870370370370366E-5</v>
      </c>
      <c r="O13" s="6">
        <f>M13+N13</f>
        <v>6.5011574074074071E-4</v>
      </c>
      <c r="P13" s="45">
        <f>MIN(F13,I13,O13)</f>
        <v>6.5011574074074071E-4</v>
      </c>
      <c r="Q13" s="48"/>
    </row>
    <row r="14" spans="1:17" x14ac:dyDescent="0.2">
      <c r="A14" s="40">
        <v>10</v>
      </c>
      <c r="B14" s="29" t="s">
        <v>37</v>
      </c>
      <c r="C14" s="30" t="s">
        <v>38</v>
      </c>
      <c r="D14" s="32">
        <v>6.671296296296296E-4</v>
      </c>
      <c r="E14" s="32"/>
      <c r="F14" s="32">
        <f>D14+E14</f>
        <v>6.671296296296296E-4</v>
      </c>
      <c r="G14" s="33">
        <v>6.642361111111111E-4</v>
      </c>
      <c r="H14" s="33"/>
      <c r="I14" s="33">
        <f>G14+H14</f>
        <v>6.642361111111111E-4</v>
      </c>
      <c r="J14" s="6"/>
      <c r="K14" s="6"/>
      <c r="L14" s="6">
        <f>J14+K14</f>
        <v>0</v>
      </c>
      <c r="M14" s="6">
        <v>7.2928240740740733E-4</v>
      </c>
      <c r="N14" s="6">
        <v>1.1574074074074073E-4</v>
      </c>
      <c r="O14" s="6">
        <f>M14+N14</f>
        <v>8.4502314814814802E-4</v>
      </c>
      <c r="P14" s="45">
        <f>MIN(F14,I14,O14)</f>
        <v>6.642361111111111E-4</v>
      </c>
      <c r="Q14" s="48"/>
    </row>
    <row r="15" spans="1:17" x14ac:dyDescent="0.2">
      <c r="A15" s="39">
        <v>45</v>
      </c>
      <c r="B15" s="28" t="s">
        <v>47</v>
      </c>
      <c r="C15" s="4" t="s">
        <v>48</v>
      </c>
      <c r="D15" s="10">
        <v>6.3738425925925931E-4</v>
      </c>
      <c r="E15" s="10">
        <v>5.7870370370370366E-5</v>
      </c>
      <c r="F15" s="10">
        <f>D15+E15</f>
        <v>6.9525462962962965E-4</v>
      </c>
      <c r="G15" s="5">
        <v>8.4641203703703712E-4</v>
      </c>
      <c r="H15" s="5">
        <v>1.1574074074074073E-4</v>
      </c>
      <c r="I15" s="5">
        <f>G15+H15</f>
        <v>9.6215277777777781E-4</v>
      </c>
      <c r="J15" s="6"/>
      <c r="K15" s="6"/>
      <c r="L15" s="6">
        <f>J15+K15</f>
        <v>0</v>
      </c>
      <c r="M15" s="6">
        <v>6.9456018518518521E-4</v>
      </c>
      <c r="N15" s="6"/>
      <c r="O15" s="6">
        <f>M15+N15</f>
        <v>6.9456018518518521E-4</v>
      </c>
      <c r="P15" s="45">
        <f>MIN(F15,I15,O15)</f>
        <v>6.9456018518518521E-4</v>
      </c>
      <c r="Q15" s="48"/>
    </row>
    <row r="16" spans="1:17" x14ac:dyDescent="0.2">
      <c r="A16" s="13" t="s">
        <v>75</v>
      </c>
      <c r="B16" s="14">
        <f>COUNT(A3:A15)</f>
        <v>12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Q16" s="7"/>
    </row>
    <row r="17" spans="1:17" x14ac:dyDescent="0.2">
      <c r="A17" s="13"/>
      <c r="B17" s="25"/>
      <c r="C17" s="2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5"/>
      <c r="Q17" s="7"/>
    </row>
    <row r="18" spans="1:17" x14ac:dyDescent="0.2">
      <c r="A18" s="13"/>
      <c r="B18" s="26" t="s">
        <v>11</v>
      </c>
      <c r="C18" s="2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/>
      <c r="Q18" s="7"/>
    </row>
    <row r="19" spans="1:17" x14ac:dyDescent="0.2">
      <c r="A19" s="13"/>
      <c r="B19" s="14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"/>
      <c r="Q19" s="7"/>
    </row>
    <row r="20" spans="1:17" x14ac:dyDescent="0.2">
      <c r="A20" s="13"/>
      <c r="B20" s="14"/>
      <c r="C20" s="1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  <c r="Q20" s="7"/>
    </row>
    <row r="21" spans="1:17" x14ac:dyDescent="0.2">
      <c r="A21" s="13"/>
      <c r="B21" s="14"/>
      <c r="C21" s="1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5"/>
      <c r="Q21" s="7"/>
    </row>
    <row r="22" spans="1:17" x14ac:dyDescent="0.2">
      <c r="A22" s="13"/>
      <c r="B22" s="14"/>
      <c r="C22" s="1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/>
      <c r="Q22" s="7"/>
    </row>
    <row r="23" spans="1:17" x14ac:dyDescent="0.2">
      <c r="A23" s="13"/>
      <c r="B23" s="14"/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/>
      <c r="Q23" s="7"/>
    </row>
    <row r="24" spans="1:17" x14ac:dyDescent="0.2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  <c r="Q24" s="7"/>
    </row>
    <row r="25" spans="1:17" x14ac:dyDescent="0.2">
      <c r="A25" s="13"/>
      <c r="B25" s="14"/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7"/>
    </row>
    <row r="26" spans="1:17" x14ac:dyDescent="0.2">
      <c r="A26" s="13"/>
      <c r="B26" s="14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7"/>
    </row>
    <row r="27" spans="1:17" x14ac:dyDescent="0.2">
      <c r="A27" s="13"/>
      <c r="B27" s="14"/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Q27" s="7"/>
    </row>
    <row r="28" spans="1:17" x14ac:dyDescent="0.2">
      <c r="A28" s="13"/>
      <c r="B28" s="14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7"/>
    </row>
    <row r="29" spans="1:17" x14ac:dyDescent="0.2">
      <c r="A29" s="13"/>
      <c r="B29" s="14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Q29" s="7"/>
    </row>
    <row r="30" spans="1:17" x14ac:dyDescent="0.2">
      <c r="A30" s="13"/>
      <c r="B30" s="14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Q30" s="7"/>
    </row>
    <row r="31" spans="1:17" x14ac:dyDescent="0.2">
      <c r="A31" s="13"/>
      <c r="B31" s="14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Q31" s="7"/>
    </row>
    <row r="32" spans="1:17" x14ac:dyDescent="0.2">
      <c r="A32" s="13"/>
      <c r="B32" s="1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Q32" s="7"/>
    </row>
    <row r="33" spans="1:17" x14ac:dyDescent="0.2">
      <c r="A33" s="13"/>
      <c r="B33" s="14"/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7"/>
    </row>
    <row r="34" spans="1:17" x14ac:dyDescent="0.2">
      <c r="A34" s="13"/>
      <c r="B34" s="14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7"/>
    </row>
    <row r="35" spans="1:17" x14ac:dyDescent="0.2">
      <c r="A35" s="13"/>
      <c r="B35" s="14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7"/>
    </row>
    <row r="36" spans="1:17" x14ac:dyDescent="0.2">
      <c r="A36" s="13"/>
      <c r="B36" s="14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7"/>
    </row>
    <row r="37" spans="1:17" x14ac:dyDescent="0.2">
      <c r="A37" s="13"/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7"/>
    </row>
    <row r="38" spans="1:17" x14ac:dyDescent="0.2">
      <c r="A38" s="13"/>
      <c r="B38" s="14"/>
      <c r="C38" s="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7"/>
    </row>
    <row r="39" spans="1:17" x14ac:dyDescent="0.2">
      <c r="A39" s="13"/>
      <c r="B39" s="14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7"/>
    </row>
    <row r="40" spans="1:17" x14ac:dyDescent="0.2">
      <c r="A40" s="13"/>
      <c r="B40" s="14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7"/>
    </row>
    <row r="41" spans="1:17" x14ac:dyDescent="0.2">
      <c r="A41" s="13"/>
      <c r="B41" s="14"/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7"/>
    </row>
    <row r="42" spans="1:17" x14ac:dyDescent="0.2">
      <c r="A42" s="13"/>
      <c r="B42" s="14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7"/>
    </row>
    <row r="43" spans="1:17" x14ac:dyDescent="0.2">
      <c r="A43" s="13"/>
      <c r="B43" s="14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7"/>
    </row>
    <row r="44" spans="1:17" x14ac:dyDescent="0.2">
      <c r="A44" s="13"/>
      <c r="B44" s="14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7"/>
    </row>
    <row r="45" spans="1:17" x14ac:dyDescent="0.2">
      <c r="A45" s="13"/>
      <c r="B45" s="14"/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7"/>
    </row>
    <row r="46" spans="1:17" x14ac:dyDescent="0.2">
      <c r="A46" s="13"/>
      <c r="B46" s="14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7"/>
    </row>
    <row r="47" spans="1:17" x14ac:dyDescent="0.2">
      <c r="A47" s="13"/>
      <c r="B47" s="14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7"/>
    </row>
    <row r="48" spans="1:17" x14ac:dyDescent="0.2">
      <c r="A48" s="7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7"/>
    </row>
    <row r="49" spans="1:17" x14ac:dyDescent="0.2">
      <c r="A49" s="7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7"/>
    </row>
    <row r="50" spans="1:17" x14ac:dyDescent="0.2">
      <c r="A50" s="7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7"/>
    </row>
    <row r="51" spans="1:17" x14ac:dyDescent="0.2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7"/>
    </row>
    <row r="52" spans="1:17" x14ac:dyDescent="0.2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7"/>
    </row>
    <row r="53" spans="1:17" x14ac:dyDescent="0.2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7"/>
    </row>
    <row r="54" spans="1:17" x14ac:dyDescent="0.2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7"/>
    </row>
    <row r="55" spans="1:17" x14ac:dyDescent="0.2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7"/>
    </row>
    <row r="56" spans="1:17" x14ac:dyDescent="0.2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7"/>
    </row>
    <row r="57" spans="1:17" x14ac:dyDescent="0.2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7"/>
    </row>
    <row r="58" spans="1:17" x14ac:dyDescent="0.2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7"/>
    </row>
    <row r="59" spans="1:17" x14ac:dyDescent="0.2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7"/>
    </row>
    <row r="60" spans="1:17" x14ac:dyDescent="0.2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7"/>
    </row>
    <row r="61" spans="1:17" x14ac:dyDescent="0.2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7"/>
    </row>
    <row r="62" spans="1:17" x14ac:dyDescent="0.2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7"/>
    </row>
    <row r="63" spans="1:17" x14ac:dyDescent="0.2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7"/>
    </row>
    <row r="64" spans="1:17" x14ac:dyDescent="0.2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7"/>
    </row>
    <row r="65" spans="1:17" x14ac:dyDescent="0.2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7"/>
    </row>
    <row r="66" spans="1:17" x14ac:dyDescent="0.2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7"/>
    </row>
    <row r="67" spans="1:17" x14ac:dyDescent="0.2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7"/>
    </row>
    <row r="68" spans="1:17" x14ac:dyDescent="0.2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7"/>
    </row>
    <row r="69" spans="1:17" x14ac:dyDescent="0.2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7"/>
    </row>
    <row r="70" spans="1:17" x14ac:dyDescent="0.2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7"/>
    </row>
    <row r="71" spans="1:17" x14ac:dyDescent="0.2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7"/>
    </row>
    <row r="72" spans="1:17" x14ac:dyDescent="0.2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7"/>
    </row>
    <row r="73" spans="1:17" x14ac:dyDescent="0.2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7"/>
    </row>
    <row r="74" spans="1:17" x14ac:dyDescent="0.2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7"/>
    </row>
    <row r="75" spans="1:17" x14ac:dyDescent="0.2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7"/>
    </row>
    <row r="76" spans="1:17" x14ac:dyDescent="0.2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7"/>
    </row>
    <row r="77" spans="1:17" x14ac:dyDescent="0.2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7"/>
    </row>
    <row r="78" spans="1:17" x14ac:dyDescent="0.2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7"/>
    </row>
    <row r="79" spans="1:17" x14ac:dyDescent="0.2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7"/>
    </row>
    <row r="80" spans="1:17" x14ac:dyDescent="0.2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7"/>
    </row>
    <row r="81" spans="1:17" x14ac:dyDescent="0.2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7"/>
    </row>
    <row r="82" spans="1:17" x14ac:dyDescent="0.2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7"/>
    </row>
    <row r="83" spans="1:17" x14ac:dyDescent="0.2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7"/>
    </row>
    <row r="84" spans="1:17" x14ac:dyDescent="0.2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7"/>
    </row>
    <row r="85" spans="1:17" x14ac:dyDescent="0.2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7"/>
    </row>
    <row r="86" spans="1:17" x14ac:dyDescent="0.2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7"/>
    </row>
    <row r="87" spans="1:17" x14ac:dyDescent="0.2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7"/>
    </row>
    <row r="88" spans="1:17" x14ac:dyDescent="0.2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7"/>
    </row>
    <row r="89" spans="1:17" x14ac:dyDescent="0.2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7"/>
    </row>
    <row r="90" spans="1:17" x14ac:dyDescent="0.2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7"/>
    </row>
    <row r="91" spans="1:17" x14ac:dyDescent="0.2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7"/>
    </row>
    <row r="92" spans="1:17" x14ac:dyDescent="0.2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7"/>
    </row>
    <row r="93" spans="1:17" x14ac:dyDescent="0.2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7"/>
    </row>
    <row r="94" spans="1:17" x14ac:dyDescent="0.2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7"/>
    </row>
    <row r="95" spans="1:17" x14ac:dyDescent="0.2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7"/>
    </row>
    <row r="96" spans="1:17" x14ac:dyDescent="0.2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7"/>
    </row>
    <row r="97" spans="1:17" x14ac:dyDescent="0.2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7"/>
    </row>
    <row r="98" spans="1:17" x14ac:dyDescent="0.2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7"/>
    </row>
    <row r="99" spans="1:17" x14ac:dyDescent="0.2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7"/>
    </row>
    <row r="100" spans="1:17" x14ac:dyDescent="0.2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7"/>
    </row>
    <row r="101" spans="1:17" x14ac:dyDescent="0.2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7"/>
    </row>
    <row r="102" spans="1:17" x14ac:dyDescent="0.2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7"/>
    </row>
    <row r="103" spans="1:17" x14ac:dyDescent="0.2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7"/>
    </row>
    <row r="104" spans="1:17" x14ac:dyDescent="0.2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7"/>
    </row>
    <row r="105" spans="1:17" x14ac:dyDescent="0.2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7"/>
    </row>
    <row r="106" spans="1:17" x14ac:dyDescent="0.2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7"/>
    </row>
    <row r="107" spans="1:17" x14ac:dyDescent="0.2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7"/>
    </row>
    <row r="108" spans="1:17" x14ac:dyDescent="0.2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7"/>
    </row>
    <row r="109" spans="1:17" x14ac:dyDescent="0.2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7"/>
    </row>
    <row r="110" spans="1:17" x14ac:dyDescent="0.2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7"/>
    </row>
    <row r="111" spans="1:17" x14ac:dyDescent="0.2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7"/>
    </row>
    <row r="112" spans="1:17" x14ac:dyDescent="0.2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7"/>
    </row>
    <row r="113" spans="1:17" x14ac:dyDescent="0.2">
      <c r="A113" s="7"/>
      <c r="B113" s="8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7"/>
    </row>
    <row r="114" spans="1:17" x14ac:dyDescent="0.2">
      <c r="A114" s="7"/>
      <c r="B114" s="8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7"/>
    </row>
    <row r="115" spans="1:17" x14ac:dyDescent="0.2">
      <c r="A115" s="7"/>
      <c r="B115" s="8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7"/>
    </row>
    <row r="116" spans="1:17" x14ac:dyDescent="0.2">
      <c r="A116" s="7"/>
      <c r="B116" s="8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7"/>
    </row>
    <row r="117" spans="1:17" x14ac:dyDescent="0.2">
      <c r="A117" s="7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7"/>
    </row>
    <row r="118" spans="1:17" x14ac:dyDescent="0.2">
      <c r="A118" s="7"/>
      <c r="B118" s="8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7"/>
    </row>
    <row r="119" spans="1:17" x14ac:dyDescent="0.2">
      <c r="A119" s="7"/>
      <c r="B119" s="8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7"/>
    </row>
    <row r="120" spans="1:17" x14ac:dyDescent="0.2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7"/>
    </row>
    <row r="121" spans="1:17" x14ac:dyDescent="0.2">
      <c r="A121" s="7"/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7"/>
    </row>
    <row r="122" spans="1:17" x14ac:dyDescent="0.2">
      <c r="A122" s="7"/>
      <c r="B122" s="8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7"/>
    </row>
    <row r="123" spans="1:17" x14ac:dyDescent="0.2">
      <c r="A123" s="7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7"/>
    </row>
    <row r="124" spans="1:17" x14ac:dyDescent="0.2">
      <c r="A124" s="7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7"/>
    </row>
    <row r="125" spans="1:17" x14ac:dyDescent="0.2">
      <c r="A125" s="7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7"/>
    </row>
    <row r="126" spans="1:17" x14ac:dyDescent="0.2">
      <c r="A126" s="7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7"/>
    </row>
    <row r="127" spans="1:17" x14ac:dyDescent="0.2">
      <c r="A127" s="7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7"/>
    </row>
    <row r="128" spans="1:17" x14ac:dyDescent="0.2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7"/>
    </row>
    <row r="129" spans="1:17" x14ac:dyDescent="0.2">
      <c r="A129" s="7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7"/>
    </row>
    <row r="130" spans="1:17" x14ac:dyDescent="0.2">
      <c r="A130" s="7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7"/>
    </row>
    <row r="131" spans="1:17" x14ac:dyDescent="0.2">
      <c r="A131" s="7"/>
      <c r="B131" s="8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7"/>
    </row>
    <row r="132" spans="1:17" x14ac:dyDescent="0.2">
      <c r="A132" s="7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7"/>
    </row>
    <row r="133" spans="1:17" x14ac:dyDescent="0.2">
      <c r="A133" s="7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7"/>
    </row>
    <row r="134" spans="1:17" x14ac:dyDescent="0.2">
      <c r="A134" s="7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7"/>
    </row>
    <row r="135" spans="1:17" x14ac:dyDescent="0.2">
      <c r="A135" s="7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7"/>
    </row>
    <row r="136" spans="1:17" x14ac:dyDescent="0.2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7"/>
    </row>
    <row r="137" spans="1:17" x14ac:dyDescent="0.2">
      <c r="A137" s="7"/>
      <c r="B137" s="8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7"/>
    </row>
    <row r="138" spans="1:17" x14ac:dyDescent="0.2">
      <c r="A138" s="7"/>
      <c r="B138" s="8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7"/>
    </row>
    <row r="139" spans="1:17" x14ac:dyDescent="0.2">
      <c r="A139" s="7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7"/>
    </row>
    <row r="140" spans="1:17" x14ac:dyDescent="0.2">
      <c r="A140" s="7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7"/>
    </row>
    <row r="141" spans="1:17" x14ac:dyDescent="0.2">
      <c r="A141" s="7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7"/>
    </row>
    <row r="142" spans="1:17" x14ac:dyDescent="0.2">
      <c r="A142" s="7"/>
      <c r="B142" s="8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7"/>
    </row>
    <row r="143" spans="1:17" x14ac:dyDescent="0.2">
      <c r="A143" s="7"/>
      <c r="B143" s="8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7"/>
    </row>
    <row r="144" spans="1:17" x14ac:dyDescent="0.2">
      <c r="A144" s="7"/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7"/>
    </row>
    <row r="145" spans="1:17" x14ac:dyDescent="0.2">
      <c r="A145" s="7"/>
      <c r="B145" s="8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7"/>
    </row>
    <row r="146" spans="1:17" x14ac:dyDescent="0.2">
      <c r="A146" s="7"/>
      <c r="B146" s="8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7"/>
    </row>
    <row r="147" spans="1:17" x14ac:dyDescent="0.2">
      <c r="A147" s="7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7"/>
    </row>
    <row r="148" spans="1:17" x14ac:dyDescent="0.2">
      <c r="A148" s="7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7"/>
    </row>
    <row r="149" spans="1:17" x14ac:dyDescent="0.2">
      <c r="A149" s="7"/>
      <c r="B149" s="8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7"/>
    </row>
    <row r="150" spans="1:17" x14ac:dyDescent="0.2">
      <c r="A150" s="7"/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7"/>
    </row>
    <row r="151" spans="1:17" x14ac:dyDescent="0.2">
      <c r="A151" s="7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7"/>
    </row>
    <row r="152" spans="1:17" x14ac:dyDescent="0.2">
      <c r="A152" s="7"/>
      <c r="B152" s="8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7"/>
    </row>
    <row r="153" spans="1:17" x14ac:dyDescent="0.2">
      <c r="A153" s="7"/>
      <c r="B153" s="8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7"/>
    </row>
    <row r="154" spans="1:17" x14ac:dyDescent="0.2">
      <c r="A154" s="7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7"/>
    </row>
    <row r="155" spans="1:17" x14ac:dyDescent="0.2">
      <c r="A155" s="7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7"/>
    </row>
    <row r="156" spans="1:17" x14ac:dyDescent="0.2">
      <c r="A156" s="7"/>
      <c r="B156" s="8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7"/>
    </row>
    <row r="157" spans="1:17" x14ac:dyDescent="0.2">
      <c r="A157" s="7"/>
      <c r="B157" s="8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7"/>
    </row>
    <row r="158" spans="1:17" x14ac:dyDescent="0.2">
      <c r="A158" s="7"/>
      <c r="B158" s="8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7"/>
    </row>
    <row r="159" spans="1:17" x14ac:dyDescent="0.2">
      <c r="A159" s="7"/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7"/>
    </row>
    <row r="160" spans="1:17" x14ac:dyDescent="0.2">
      <c r="A160" s="7"/>
      <c r="B160" s="8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7"/>
    </row>
    <row r="161" spans="1:17" x14ac:dyDescent="0.2">
      <c r="A161" s="7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7"/>
    </row>
    <row r="162" spans="1:17" x14ac:dyDescent="0.2">
      <c r="A162" s="7"/>
      <c r="B162" s="8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7"/>
    </row>
    <row r="163" spans="1:17" x14ac:dyDescent="0.2">
      <c r="A163" s="7"/>
      <c r="B163" s="8"/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Q163" s="7"/>
    </row>
    <row r="164" spans="1:17" x14ac:dyDescent="0.2">
      <c r="A164" s="7"/>
      <c r="B164" s="8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Q164" s="7"/>
    </row>
    <row r="165" spans="1:17" x14ac:dyDescent="0.2">
      <c r="A165" s="7"/>
      <c r="B165" s="8"/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Q165" s="7"/>
    </row>
    <row r="166" spans="1:17" x14ac:dyDescent="0.2">
      <c r="A166" s="7"/>
      <c r="B166" s="8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Q166" s="7"/>
    </row>
    <row r="167" spans="1:17" x14ac:dyDescent="0.2">
      <c r="Q167" s="7"/>
    </row>
    <row r="168" spans="1:17" x14ac:dyDescent="0.2">
      <c r="Q168" s="7"/>
    </row>
  </sheetData>
  <autoFilter ref="A1:P28">
    <filterColumn colId="15">
      <filters blank="1">
        <filter val="00:52,57"/>
        <filter val="00:53,57"/>
        <filter val="00:53,75"/>
        <filter val="00:54,00"/>
        <filter val="00:54,04"/>
        <filter val="00:54,10"/>
        <filter val="00:55,47"/>
        <filter val="00:56,02"/>
        <filter val="00:57,07"/>
        <filter val="00:57,46"/>
        <filter val="00:58,98"/>
        <filter val="00:59,66"/>
        <filter val="01:01,54"/>
        <filter val="01:05,33"/>
      </filters>
    </filterColumn>
    <sortState ref="A3:P28">
      <sortCondition ref="P1:P28"/>
    </sortState>
  </autoFilter>
  <sortState ref="A2:M16">
    <sortCondition ref="J2:J16"/>
  </sortState>
  <phoneticPr fontId="7" type="noConversion"/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Q175"/>
  <sheetViews>
    <sheetView showRuler="0" zoomScale="120" zoomScaleNormal="120" zoomScalePageLayoutView="120" workbookViewId="0">
      <selection activeCell="M22" sqref="M22"/>
    </sheetView>
  </sheetViews>
  <sheetFormatPr baseColWidth="10" defaultColWidth="8.83203125" defaultRowHeight="15" x14ac:dyDescent="0.2"/>
  <cols>
    <col min="1" max="1" width="9.6640625" style="1" customWidth="1"/>
    <col min="2" max="2" width="27.5" style="2" customWidth="1"/>
    <col min="3" max="3" width="15.5" style="2" customWidth="1"/>
    <col min="4" max="6" width="10.5" style="11" customWidth="1"/>
    <col min="7" max="9" width="11.1640625" style="11" customWidth="1"/>
    <col min="10" max="12" width="13.1640625" style="11" hidden="1" customWidth="1"/>
    <col min="13" max="15" width="13.1640625" style="11" customWidth="1"/>
    <col min="16" max="16" width="16.5" style="16" customWidth="1"/>
    <col min="17" max="17" width="17.1640625" style="1" customWidth="1"/>
    <col min="19" max="19" width="9.1640625" customWidth="1"/>
  </cols>
  <sheetData>
    <row r="1" spans="1:17" ht="16.5" customHeight="1" x14ac:dyDescent="0.2">
      <c r="A1" s="18" t="s">
        <v>3</v>
      </c>
      <c r="B1" s="18" t="s">
        <v>0</v>
      </c>
      <c r="C1" s="18" t="s">
        <v>14</v>
      </c>
      <c r="D1" s="19" t="s">
        <v>1</v>
      </c>
      <c r="E1" s="19" t="s">
        <v>5</v>
      </c>
      <c r="F1" s="19" t="s">
        <v>6</v>
      </c>
      <c r="G1" s="21" t="s">
        <v>2</v>
      </c>
      <c r="H1" s="21" t="s">
        <v>7</v>
      </c>
      <c r="I1" s="21" t="s">
        <v>8</v>
      </c>
      <c r="J1" s="22" t="s">
        <v>4</v>
      </c>
      <c r="K1" s="22" t="s">
        <v>9</v>
      </c>
      <c r="L1" s="22" t="s">
        <v>10</v>
      </c>
      <c r="M1" s="22" t="s">
        <v>76</v>
      </c>
      <c r="N1" s="22" t="s">
        <v>9</v>
      </c>
      <c r="O1" s="22" t="s">
        <v>10</v>
      </c>
      <c r="P1" s="44" t="s">
        <v>13</v>
      </c>
      <c r="Q1" s="47"/>
    </row>
    <row r="2" spans="1:17" hidden="1" x14ac:dyDescent="0.2">
      <c r="A2" s="3"/>
      <c r="B2" s="23"/>
      <c r="C2" s="23"/>
      <c r="D2" s="10"/>
      <c r="E2" s="10"/>
      <c r="F2" s="10"/>
      <c r="G2" s="5"/>
      <c r="H2" s="5"/>
      <c r="I2" s="5"/>
      <c r="J2" s="6"/>
      <c r="K2" s="6"/>
      <c r="L2" s="6"/>
      <c r="M2" s="6"/>
      <c r="N2" s="6"/>
      <c r="O2" s="6"/>
      <c r="P2" s="20">
        <f>MIN(D2:J2)</f>
        <v>0</v>
      </c>
      <c r="Q2" s="46">
        <v>1</v>
      </c>
    </row>
    <row r="3" spans="1:17" x14ac:dyDescent="0.2">
      <c r="A3" s="39">
        <v>20</v>
      </c>
      <c r="B3" s="28" t="s">
        <v>33</v>
      </c>
      <c r="C3" s="4" t="s">
        <v>24</v>
      </c>
      <c r="D3" s="10">
        <v>5.3333333333333336E-4</v>
      </c>
      <c r="E3" s="10">
        <v>5.7870370370370366E-5</v>
      </c>
      <c r="F3" s="10">
        <f>D3+E3</f>
        <v>5.912037037037037E-4</v>
      </c>
      <c r="G3" s="5">
        <v>5.4942129629629633E-4</v>
      </c>
      <c r="H3" s="5"/>
      <c r="I3" s="5">
        <f>G3+H3</f>
        <v>5.4942129629629633E-4</v>
      </c>
      <c r="J3" s="6"/>
      <c r="K3" s="6"/>
      <c r="L3" s="6">
        <f>J3+K3</f>
        <v>0</v>
      </c>
      <c r="M3" s="6">
        <v>5.2858796296296302E-4</v>
      </c>
      <c r="N3" s="6"/>
      <c r="O3" s="6">
        <f>M3+N3</f>
        <v>5.2858796296296302E-4</v>
      </c>
      <c r="P3" s="45">
        <f>MIN(F3,I3,O3)</f>
        <v>5.2858796296296302E-4</v>
      </c>
      <c r="Q3" s="48"/>
    </row>
    <row r="4" spans="1:17" hidden="1" x14ac:dyDescent="0.2">
      <c r="A4" s="3"/>
      <c r="B4" s="23"/>
      <c r="C4" s="23"/>
      <c r="D4" s="10"/>
      <c r="E4" s="10"/>
      <c r="F4" s="10"/>
      <c r="G4" s="5"/>
      <c r="H4" s="5"/>
      <c r="I4" s="5"/>
      <c r="J4" s="6"/>
      <c r="K4" s="6"/>
      <c r="L4" s="6"/>
      <c r="M4" s="6"/>
      <c r="N4" s="6"/>
      <c r="O4" s="6"/>
      <c r="P4" s="20">
        <f>MIN(D4:J4)</f>
        <v>0</v>
      </c>
      <c r="Q4" s="46">
        <f>1+Q3</f>
        <v>1</v>
      </c>
    </row>
    <row r="5" spans="1:17" x14ac:dyDescent="0.2">
      <c r="A5" s="39">
        <v>27</v>
      </c>
      <c r="B5" s="28" t="s">
        <v>53</v>
      </c>
      <c r="C5" s="4" t="s">
        <v>24</v>
      </c>
      <c r="D5" s="10">
        <v>5.4629629629629635E-4</v>
      </c>
      <c r="E5" s="10"/>
      <c r="F5" s="10">
        <f>D5+E5</f>
        <v>5.4629629629629635E-4</v>
      </c>
      <c r="G5" s="24">
        <v>4.1661921296296298E-2</v>
      </c>
      <c r="H5" s="5"/>
      <c r="I5" s="5">
        <f>G5+H5</f>
        <v>4.1661921296296298E-2</v>
      </c>
      <c r="J5" s="6"/>
      <c r="K5" s="6"/>
      <c r="L5" s="6">
        <f>J5+K5</f>
        <v>0</v>
      </c>
      <c r="M5" s="24">
        <v>4.1661921296296298E-2</v>
      </c>
      <c r="N5" s="6"/>
      <c r="O5" s="6">
        <f>M5+N5</f>
        <v>4.1661921296296298E-2</v>
      </c>
      <c r="P5" s="45">
        <f>MIN(F5,I5,O5)</f>
        <v>5.4629629629629635E-4</v>
      </c>
      <c r="Q5" s="49"/>
    </row>
    <row r="6" spans="1:17" x14ac:dyDescent="0.2">
      <c r="A6" s="39">
        <v>40</v>
      </c>
      <c r="B6" s="27" t="s">
        <v>25</v>
      </c>
      <c r="C6" s="23" t="s">
        <v>26</v>
      </c>
      <c r="D6" s="10">
        <v>5.6365740740740747E-4</v>
      </c>
      <c r="E6" s="10"/>
      <c r="F6" s="10">
        <f>D6+E6</f>
        <v>5.6365740740740747E-4</v>
      </c>
      <c r="G6" s="5">
        <v>5.9108796296296296E-4</v>
      </c>
      <c r="H6" s="5"/>
      <c r="I6" s="5">
        <f>G6+H6</f>
        <v>5.9108796296296296E-4</v>
      </c>
      <c r="J6" s="6"/>
      <c r="K6" s="6"/>
      <c r="L6" s="6">
        <f>J6+K6</f>
        <v>0</v>
      </c>
      <c r="M6" s="6">
        <v>5.5104166666666659E-4</v>
      </c>
      <c r="N6" s="6"/>
      <c r="O6" s="6">
        <f>M6+N6</f>
        <v>5.5104166666666659E-4</v>
      </c>
      <c r="P6" s="45">
        <f>MIN(F6,I6,O6)</f>
        <v>5.5104166666666659E-4</v>
      </c>
      <c r="Q6" s="48"/>
    </row>
    <row r="7" spans="1:17" x14ac:dyDescent="0.2">
      <c r="A7" s="39">
        <v>29</v>
      </c>
      <c r="B7" s="27" t="s">
        <v>39</v>
      </c>
      <c r="C7" s="23" t="s">
        <v>52</v>
      </c>
      <c r="D7" s="10">
        <v>5.5173611111111113E-4</v>
      </c>
      <c r="E7" s="10"/>
      <c r="F7" s="10">
        <f>D7+E7</f>
        <v>5.5173611111111113E-4</v>
      </c>
      <c r="G7" s="5">
        <v>6.0775462962962964E-4</v>
      </c>
      <c r="H7" s="5"/>
      <c r="I7" s="5">
        <f>G7+H7</f>
        <v>6.0775462962962964E-4</v>
      </c>
      <c r="J7" s="6"/>
      <c r="K7" s="6"/>
      <c r="L7" s="6">
        <f>J7+K7</f>
        <v>0</v>
      </c>
      <c r="M7" s="6">
        <v>5.7164351851851853E-4</v>
      </c>
      <c r="N7" s="6"/>
      <c r="O7" s="6">
        <f>M7+N7</f>
        <v>5.7164351851851853E-4</v>
      </c>
      <c r="P7" s="45">
        <f>MIN(F7,I7,O7)</f>
        <v>5.5173611111111113E-4</v>
      </c>
      <c r="Q7" s="48"/>
    </row>
    <row r="8" spans="1:17" x14ac:dyDescent="0.2">
      <c r="A8" s="39">
        <v>33</v>
      </c>
      <c r="B8" s="28" t="s">
        <v>73</v>
      </c>
      <c r="C8" s="4" t="s">
        <v>54</v>
      </c>
      <c r="D8" s="10">
        <v>5.6585648148148153E-4</v>
      </c>
      <c r="E8" s="10"/>
      <c r="F8" s="10">
        <f>D8+E8</f>
        <v>5.6585648148148153E-4</v>
      </c>
      <c r="G8" s="12">
        <v>5.8321759259259253E-4</v>
      </c>
      <c r="H8" s="12"/>
      <c r="I8" s="5">
        <f>G8+H8</f>
        <v>5.8321759259259253E-4</v>
      </c>
      <c r="J8" s="6"/>
      <c r="K8" s="6"/>
      <c r="L8" s="6">
        <f>J8+K8</f>
        <v>0</v>
      </c>
      <c r="M8" s="6">
        <v>5.6469907407407413E-4</v>
      </c>
      <c r="N8" s="6"/>
      <c r="O8" s="6">
        <f>M8+N8</f>
        <v>5.6469907407407413E-4</v>
      </c>
      <c r="P8" s="45">
        <f>MIN(F8,I8,O8)</f>
        <v>5.6469907407407413E-4</v>
      </c>
      <c r="Q8" s="48"/>
    </row>
    <row r="9" spans="1:17" x14ac:dyDescent="0.2">
      <c r="A9" s="39">
        <v>42</v>
      </c>
      <c r="B9" s="27" t="s">
        <v>30</v>
      </c>
      <c r="C9" s="23" t="s">
        <v>31</v>
      </c>
      <c r="D9" s="10">
        <v>5.9710648148148155E-4</v>
      </c>
      <c r="E9" s="10">
        <v>1.1574074074074073E-4</v>
      </c>
      <c r="F9" s="10">
        <f>D9+E9</f>
        <v>7.1284722222222225E-4</v>
      </c>
      <c r="G9" s="5">
        <v>5.9108796296296296E-4</v>
      </c>
      <c r="H9" s="5">
        <v>5.7870370370370366E-5</v>
      </c>
      <c r="I9" s="5">
        <f>G9+H9</f>
        <v>6.4895833333333331E-4</v>
      </c>
      <c r="J9" s="6"/>
      <c r="K9" s="6"/>
      <c r="L9" s="6">
        <f>J9+K9</f>
        <v>0</v>
      </c>
      <c r="M9" s="6">
        <v>5.6469907407407413E-4</v>
      </c>
      <c r="N9" s="6"/>
      <c r="O9" s="6">
        <f>M9+N9</f>
        <v>5.6469907407407413E-4</v>
      </c>
      <c r="P9" s="45">
        <f>MIN(F9,I9,O9)</f>
        <v>5.6469907407407413E-4</v>
      </c>
      <c r="Q9" s="48"/>
    </row>
    <row r="10" spans="1:17" x14ac:dyDescent="0.2">
      <c r="A10" s="39">
        <v>16</v>
      </c>
      <c r="B10" s="27" t="s">
        <v>19</v>
      </c>
      <c r="C10" s="23" t="s">
        <v>50</v>
      </c>
      <c r="D10" s="10">
        <v>5.929398148148148E-4</v>
      </c>
      <c r="E10" s="10"/>
      <c r="F10" s="10">
        <f>D10+E10</f>
        <v>5.929398148148148E-4</v>
      </c>
      <c r="G10" s="5">
        <v>7.256944444444445E-4</v>
      </c>
      <c r="H10" s="5">
        <v>5.7870370370370366E-5</v>
      </c>
      <c r="I10" s="5">
        <f>G10+H10</f>
        <v>7.8356481481481484E-4</v>
      </c>
      <c r="J10" s="6"/>
      <c r="K10" s="6"/>
      <c r="L10" s="6">
        <f>J10+K10</f>
        <v>0</v>
      </c>
      <c r="M10" s="6">
        <v>5.6979166666666658E-4</v>
      </c>
      <c r="N10" s="6"/>
      <c r="O10" s="6">
        <f>M10+N10</f>
        <v>5.6979166666666658E-4</v>
      </c>
      <c r="P10" s="45">
        <f>MIN(F10,I10,O10)</f>
        <v>5.6979166666666658E-4</v>
      </c>
      <c r="Q10" s="48"/>
    </row>
    <row r="11" spans="1:17" x14ac:dyDescent="0.2">
      <c r="A11" s="39">
        <v>11</v>
      </c>
      <c r="B11" s="28" t="s">
        <v>45</v>
      </c>
      <c r="C11" s="4" t="s">
        <v>46</v>
      </c>
      <c r="D11" s="10">
        <v>5.7662037037037046E-4</v>
      </c>
      <c r="E11" s="10"/>
      <c r="F11" s="10">
        <f>D11+E11</f>
        <v>5.7662037037037046E-4</v>
      </c>
      <c r="G11" s="5">
        <v>5.9618055555555553E-4</v>
      </c>
      <c r="H11" s="5"/>
      <c r="I11" s="5">
        <f>G11+H11</f>
        <v>5.9618055555555553E-4</v>
      </c>
      <c r="J11" s="6"/>
      <c r="K11" s="6"/>
      <c r="L11" s="6"/>
      <c r="M11" s="24">
        <v>4.1661921296296298E-2</v>
      </c>
      <c r="N11" s="6"/>
      <c r="O11" s="6">
        <f>M11+N11</f>
        <v>4.1661921296296298E-2</v>
      </c>
      <c r="P11" s="45">
        <f>MIN(F11,I11,O11)</f>
        <v>5.7662037037037046E-4</v>
      </c>
      <c r="Q11" s="48"/>
    </row>
    <row r="12" spans="1:17" x14ac:dyDescent="0.2">
      <c r="A12" s="39">
        <v>31</v>
      </c>
      <c r="B12" s="28" t="s">
        <v>74</v>
      </c>
      <c r="C12" s="23" t="s">
        <v>18</v>
      </c>
      <c r="D12" s="10">
        <v>6.0196759259259264E-4</v>
      </c>
      <c r="E12" s="10">
        <v>5.7870370370370366E-5</v>
      </c>
      <c r="F12" s="10">
        <f>D12+E12</f>
        <v>6.5983796296296298E-4</v>
      </c>
      <c r="G12" s="5">
        <v>6.9351851851851855E-4</v>
      </c>
      <c r="H12" s="5">
        <v>5.7870370370370366E-5</v>
      </c>
      <c r="I12" s="5">
        <f>G12+H12</f>
        <v>7.513888888888889E-4</v>
      </c>
      <c r="J12" s="6"/>
      <c r="K12" s="6"/>
      <c r="L12" s="6">
        <f>J12+K12</f>
        <v>0</v>
      </c>
      <c r="M12" s="6">
        <v>5.7916666666666663E-4</v>
      </c>
      <c r="N12" s="6"/>
      <c r="O12" s="6">
        <f>M12+N12</f>
        <v>5.7916666666666663E-4</v>
      </c>
      <c r="P12" s="45">
        <f>MIN(F12,I12,O12)</f>
        <v>5.7916666666666663E-4</v>
      </c>
      <c r="Q12" s="48"/>
    </row>
    <row r="13" spans="1:17" x14ac:dyDescent="0.2">
      <c r="A13" s="39">
        <v>62</v>
      </c>
      <c r="B13" s="28" t="s">
        <v>67</v>
      </c>
      <c r="C13" s="4" t="s">
        <v>68</v>
      </c>
      <c r="D13" s="10">
        <v>5.8206018518518513E-4</v>
      </c>
      <c r="E13" s="10"/>
      <c r="F13" s="10">
        <f>D13+E13</f>
        <v>5.8206018518518513E-4</v>
      </c>
      <c r="G13" s="5">
        <v>6.0636574074074076E-4</v>
      </c>
      <c r="H13" s="5">
        <v>5.7870370370370366E-5</v>
      </c>
      <c r="I13" s="5">
        <f>G13+H13</f>
        <v>6.642361111111111E-4</v>
      </c>
      <c r="J13" s="6"/>
      <c r="K13" s="6"/>
      <c r="L13" s="6"/>
      <c r="M13" s="6">
        <v>5.6504629629629624E-4</v>
      </c>
      <c r="N13" s="6">
        <v>1.1574074074074073E-4</v>
      </c>
      <c r="O13" s="6">
        <f>M13+N13</f>
        <v>6.8078703703703693E-4</v>
      </c>
      <c r="P13" s="45">
        <f>MIN(F13,I13,O13)</f>
        <v>5.8206018518518513E-4</v>
      </c>
      <c r="Q13" s="48"/>
    </row>
    <row r="14" spans="1:17" x14ac:dyDescent="0.2">
      <c r="A14" s="39">
        <v>35</v>
      </c>
      <c r="B14" s="28" t="s">
        <v>32</v>
      </c>
      <c r="C14" s="4" t="s">
        <v>31</v>
      </c>
      <c r="D14" s="10">
        <v>5.7199074074074075E-4</v>
      </c>
      <c r="E14" s="10">
        <v>5.7870370370370366E-5</v>
      </c>
      <c r="F14" s="10">
        <f>D14+E14</f>
        <v>6.2986111111111109E-4</v>
      </c>
      <c r="G14" s="5">
        <v>5.8634259259259251E-4</v>
      </c>
      <c r="H14" s="5"/>
      <c r="I14" s="5">
        <f>G14+H14</f>
        <v>5.8634259259259251E-4</v>
      </c>
      <c r="J14" s="6"/>
      <c r="K14" s="6"/>
      <c r="L14" s="6"/>
      <c r="M14" s="6">
        <v>5.614583333333333E-4</v>
      </c>
      <c r="N14" s="6">
        <v>5.7870370370370366E-5</v>
      </c>
      <c r="O14" s="6">
        <f>M14+N14</f>
        <v>6.1932870370370364E-4</v>
      </c>
      <c r="P14" s="45">
        <f>MIN(F14,I14,O14)</f>
        <v>5.8634259259259251E-4</v>
      </c>
      <c r="Q14" s="48"/>
    </row>
    <row r="15" spans="1:17" x14ac:dyDescent="0.2">
      <c r="A15" s="40">
        <v>18</v>
      </c>
      <c r="B15" s="29" t="s">
        <v>35</v>
      </c>
      <c r="C15" s="30" t="s">
        <v>51</v>
      </c>
      <c r="D15" s="32">
        <v>5.9513888888888887E-4</v>
      </c>
      <c r="E15" s="32"/>
      <c r="F15" s="32">
        <f>D15+E15</f>
        <v>5.9513888888888887E-4</v>
      </c>
      <c r="G15" s="33">
        <v>6.1886574074074068E-4</v>
      </c>
      <c r="H15" s="33"/>
      <c r="I15" s="33">
        <f>G15+H15</f>
        <v>6.1886574074074068E-4</v>
      </c>
      <c r="J15" s="6"/>
      <c r="K15" s="6"/>
      <c r="L15" s="6">
        <f>J15+K15</f>
        <v>0</v>
      </c>
      <c r="M15" s="24">
        <v>4.1661921296296298E-2</v>
      </c>
      <c r="N15" s="6"/>
      <c r="O15" s="6">
        <f>M15+N15</f>
        <v>4.1661921296296298E-2</v>
      </c>
      <c r="P15" s="45">
        <f>MIN(F15,I15,O15)</f>
        <v>5.9513888888888887E-4</v>
      </c>
      <c r="Q15" s="48"/>
    </row>
    <row r="16" spans="1:17" x14ac:dyDescent="0.2">
      <c r="A16" s="39">
        <v>12</v>
      </c>
      <c r="B16" s="28" t="s">
        <v>57</v>
      </c>
      <c r="C16" s="4" t="s">
        <v>58</v>
      </c>
      <c r="D16" s="10">
        <v>6.2766203703703693E-4</v>
      </c>
      <c r="E16" s="10"/>
      <c r="F16" s="10">
        <f>D16+E16</f>
        <v>6.2766203703703693E-4</v>
      </c>
      <c r="G16" s="5">
        <v>6.7650462962962966E-4</v>
      </c>
      <c r="H16" s="5">
        <v>5.7870370370370366E-5</v>
      </c>
      <c r="I16" s="5">
        <f>G16+H16</f>
        <v>7.34375E-4</v>
      </c>
      <c r="J16" s="6"/>
      <c r="K16" s="6"/>
      <c r="L16" s="6">
        <f>J16+K16</f>
        <v>0</v>
      </c>
      <c r="M16" s="6">
        <v>6.0520833333333336E-4</v>
      </c>
      <c r="N16" s="6"/>
      <c r="O16" s="6">
        <f>M16+N16</f>
        <v>6.0520833333333336E-4</v>
      </c>
      <c r="P16" s="45">
        <f>MIN(F16,I16,O16)</f>
        <v>6.0520833333333336E-4</v>
      </c>
      <c r="Q16" s="48"/>
    </row>
    <row r="17" spans="1:17" x14ac:dyDescent="0.2">
      <c r="A17" s="39">
        <v>66</v>
      </c>
      <c r="B17" s="28" t="s">
        <v>64</v>
      </c>
      <c r="C17" s="4" t="s">
        <v>27</v>
      </c>
      <c r="D17" s="10">
        <v>6.0694444444444446E-4</v>
      </c>
      <c r="E17" s="10"/>
      <c r="F17" s="10">
        <f>D17+E17</f>
        <v>6.0694444444444446E-4</v>
      </c>
      <c r="G17" s="5">
        <v>6.0312499999999993E-4</v>
      </c>
      <c r="H17" s="5">
        <v>5.7870370370370366E-5</v>
      </c>
      <c r="I17" s="5">
        <f>G17+H17</f>
        <v>6.6099537037037027E-4</v>
      </c>
      <c r="J17" s="6"/>
      <c r="K17" s="6"/>
      <c r="L17" s="6"/>
      <c r="M17" s="6">
        <v>5.7951388888888885E-4</v>
      </c>
      <c r="N17" s="6">
        <v>1.1574074074074073E-4</v>
      </c>
      <c r="O17" s="6">
        <f>M17+N17</f>
        <v>6.9525462962962954E-4</v>
      </c>
      <c r="P17" s="45">
        <f>MIN(F17,I17,O17)</f>
        <v>6.0694444444444446E-4</v>
      </c>
      <c r="Q17" s="48"/>
    </row>
    <row r="18" spans="1:17" x14ac:dyDescent="0.2">
      <c r="A18" s="39">
        <v>44</v>
      </c>
      <c r="B18" s="28" t="s">
        <v>42</v>
      </c>
      <c r="C18" s="4" t="s">
        <v>59</v>
      </c>
      <c r="D18" s="10">
        <v>6.2048611111111104E-4</v>
      </c>
      <c r="E18" s="10"/>
      <c r="F18" s="10">
        <f>D18+E18</f>
        <v>6.2048611111111104E-4</v>
      </c>
      <c r="G18" s="24">
        <v>4.1661921296296298E-2</v>
      </c>
      <c r="H18" s="5"/>
      <c r="I18" s="5">
        <f>G18+H18</f>
        <v>4.1661921296296298E-2</v>
      </c>
      <c r="J18" s="6"/>
      <c r="K18" s="6"/>
      <c r="L18" s="6"/>
      <c r="M18" s="24">
        <v>4.1661921296296298E-2</v>
      </c>
      <c r="N18" s="6"/>
      <c r="O18" s="6">
        <f>M18+N18</f>
        <v>4.1661921296296298E-2</v>
      </c>
      <c r="P18" s="45">
        <f>MIN(F18,I18,O18)</f>
        <v>6.2048611111111104E-4</v>
      </c>
      <c r="Q18" s="48"/>
    </row>
    <row r="19" spans="1:17" x14ac:dyDescent="0.2">
      <c r="A19" s="39">
        <v>14</v>
      </c>
      <c r="B19" s="28" t="s">
        <v>41</v>
      </c>
      <c r="C19" s="23" t="s">
        <v>52</v>
      </c>
      <c r="D19" s="10">
        <v>6.0532407407407399E-4</v>
      </c>
      <c r="E19" s="10">
        <v>5.7870370370370366E-5</v>
      </c>
      <c r="F19" s="10">
        <f>D19+E19</f>
        <v>6.6319444444444433E-4</v>
      </c>
      <c r="G19" s="24">
        <v>4.1661921296296298E-2</v>
      </c>
      <c r="H19" s="5"/>
      <c r="I19" s="5">
        <f>G19+H19</f>
        <v>4.1661921296296298E-2</v>
      </c>
      <c r="J19" s="6"/>
      <c r="K19" s="6"/>
      <c r="L19" s="6">
        <f>J19+K19</f>
        <v>0</v>
      </c>
      <c r="M19" s="6">
        <v>6.3020833333333342E-4</v>
      </c>
      <c r="N19" s="6">
        <v>5.7870370370370366E-5</v>
      </c>
      <c r="O19" s="6">
        <f>M19+N19</f>
        <v>6.8807870370370377E-4</v>
      </c>
      <c r="P19" s="45">
        <f>MIN(F19,I19,O19)</f>
        <v>6.6319444444444433E-4</v>
      </c>
      <c r="Q19" s="48"/>
    </row>
    <row r="20" spans="1:17" x14ac:dyDescent="0.2">
      <c r="A20" s="39">
        <v>37</v>
      </c>
      <c r="B20" s="28" t="s">
        <v>21</v>
      </c>
      <c r="C20" s="23" t="s">
        <v>50</v>
      </c>
      <c r="D20" s="10">
        <v>7.0902777777777772E-4</v>
      </c>
      <c r="E20" s="10"/>
      <c r="F20" s="10">
        <f>D20+E20</f>
        <v>7.0902777777777772E-4</v>
      </c>
      <c r="G20" s="5">
        <v>7.1944444444444443E-4</v>
      </c>
      <c r="H20" s="5">
        <v>1.1574074074074073E-4</v>
      </c>
      <c r="I20" s="5">
        <f>G20+H20</f>
        <v>8.3518518518518512E-4</v>
      </c>
      <c r="J20" s="6"/>
      <c r="K20" s="6"/>
      <c r="L20" s="6"/>
      <c r="M20" s="6">
        <v>6.8657407407407415E-4</v>
      </c>
      <c r="N20" s="6"/>
      <c r="O20" s="6">
        <f>M20+N20</f>
        <v>6.8657407407407415E-4</v>
      </c>
      <c r="P20" s="45">
        <f>MIN(F20,I20,O20)</f>
        <v>6.8657407407407415E-4</v>
      </c>
      <c r="Q20" s="48"/>
    </row>
    <row r="21" spans="1:17" x14ac:dyDescent="0.2">
      <c r="A21" s="39">
        <v>38</v>
      </c>
      <c r="B21" s="28" t="s">
        <v>55</v>
      </c>
      <c r="C21" s="4" t="s">
        <v>56</v>
      </c>
      <c r="D21" s="24">
        <v>4.1661921296296298E-2</v>
      </c>
      <c r="E21" s="10"/>
      <c r="F21" s="10">
        <f>D21+E21</f>
        <v>4.1661921296296298E-2</v>
      </c>
      <c r="G21" s="5">
        <v>7.1921296296296306E-4</v>
      </c>
      <c r="H21" s="5">
        <v>5.7870370370370366E-5</v>
      </c>
      <c r="I21" s="5">
        <f>G21+H21</f>
        <v>7.770833333333334E-4</v>
      </c>
      <c r="J21" s="6"/>
      <c r="K21" s="6"/>
      <c r="L21" s="6">
        <f>J21+K21</f>
        <v>0</v>
      </c>
      <c r="M21" s="6">
        <v>6.8912037037037032E-4</v>
      </c>
      <c r="N21" s="6"/>
      <c r="O21" s="6">
        <f>M21+N21</f>
        <v>6.8912037037037032E-4</v>
      </c>
      <c r="P21" s="45">
        <f>MIN(F21,I21,O21)</f>
        <v>6.8912037037037032E-4</v>
      </c>
      <c r="Q21" s="48"/>
    </row>
    <row r="22" spans="1:17" x14ac:dyDescent="0.2">
      <c r="A22" s="39">
        <v>25</v>
      </c>
      <c r="B22" s="28" t="s">
        <v>65</v>
      </c>
      <c r="C22" s="4" t="s">
        <v>59</v>
      </c>
      <c r="D22" s="24">
        <v>4.1661921296296298E-2</v>
      </c>
      <c r="E22" s="10"/>
      <c r="F22" s="10">
        <f>D22+E22</f>
        <v>4.1661921296296298E-2</v>
      </c>
      <c r="G22" s="5">
        <v>5.9583333333333331E-4</v>
      </c>
      <c r="H22" s="5">
        <v>1.7361111111111112E-4</v>
      </c>
      <c r="I22" s="5">
        <f>G22+H22</f>
        <v>7.6944444444444445E-4</v>
      </c>
      <c r="J22" s="6"/>
      <c r="K22" s="6"/>
      <c r="L22" s="6"/>
      <c r="M22" s="6">
        <v>6.5949074074074076E-4</v>
      </c>
      <c r="N22" s="6">
        <v>1.1574074074074073E-4</v>
      </c>
      <c r="O22" s="6">
        <f>M22+N22</f>
        <v>7.7523148148148145E-4</v>
      </c>
      <c r="P22" s="45">
        <f>MIN(F22,I22,O22)</f>
        <v>7.6944444444444445E-4</v>
      </c>
      <c r="Q22" s="48"/>
    </row>
    <row r="23" spans="1:17" x14ac:dyDescent="0.2">
      <c r="A23" s="13" t="s">
        <v>75</v>
      </c>
      <c r="B23" s="14">
        <f>COUNT(A3:A22)</f>
        <v>19</v>
      </c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/>
      <c r="Q23" s="7"/>
    </row>
    <row r="24" spans="1:17" x14ac:dyDescent="0.2">
      <c r="A24" s="13"/>
      <c r="B24" s="25"/>
      <c r="C24" s="2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  <c r="Q24" s="7"/>
    </row>
    <row r="25" spans="1:17" x14ac:dyDescent="0.2">
      <c r="A25" s="13"/>
      <c r="B25" s="26" t="s">
        <v>11</v>
      </c>
      <c r="C25" s="2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"/>
      <c r="Q25" s="7"/>
    </row>
    <row r="26" spans="1:17" x14ac:dyDescent="0.2">
      <c r="A26" s="13"/>
      <c r="B26" s="14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/>
      <c r="Q26" s="7"/>
    </row>
    <row r="27" spans="1:17" x14ac:dyDescent="0.2">
      <c r="A27" s="13"/>
      <c r="B27" s="14"/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"/>
      <c r="Q27" s="7"/>
    </row>
    <row r="28" spans="1:17" x14ac:dyDescent="0.2">
      <c r="A28" s="13"/>
      <c r="B28" s="14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5"/>
      <c r="Q28" s="7"/>
    </row>
    <row r="29" spans="1:17" x14ac:dyDescent="0.2">
      <c r="A29" s="13"/>
      <c r="B29" s="14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5"/>
      <c r="Q29" s="7"/>
    </row>
    <row r="30" spans="1:17" x14ac:dyDescent="0.2">
      <c r="A30" s="13"/>
      <c r="B30" s="14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"/>
      <c r="Q30" s="7"/>
    </row>
    <row r="31" spans="1:17" x14ac:dyDescent="0.2">
      <c r="A31" s="13"/>
      <c r="B31" s="14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5"/>
      <c r="Q31" s="7"/>
    </row>
    <row r="32" spans="1:17" x14ac:dyDescent="0.2">
      <c r="A32" s="13"/>
      <c r="B32" s="1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Q32" s="7"/>
    </row>
    <row r="33" spans="1:17" x14ac:dyDescent="0.2">
      <c r="A33" s="13"/>
      <c r="B33" s="14"/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7"/>
    </row>
    <row r="34" spans="1:17" x14ac:dyDescent="0.2">
      <c r="A34" s="13"/>
      <c r="B34" s="14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7"/>
    </row>
    <row r="35" spans="1:17" x14ac:dyDescent="0.2">
      <c r="A35" s="13"/>
      <c r="B35" s="14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7"/>
    </row>
    <row r="36" spans="1:17" x14ac:dyDescent="0.2">
      <c r="A36" s="13"/>
      <c r="B36" s="14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7"/>
    </row>
    <row r="37" spans="1:17" x14ac:dyDescent="0.2">
      <c r="A37" s="13"/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7"/>
    </row>
    <row r="38" spans="1:17" x14ac:dyDescent="0.2">
      <c r="A38" s="13"/>
      <c r="B38" s="14"/>
      <c r="C38" s="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7"/>
    </row>
    <row r="39" spans="1:17" x14ac:dyDescent="0.2">
      <c r="A39" s="13"/>
      <c r="B39" s="14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7"/>
    </row>
    <row r="40" spans="1:17" x14ac:dyDescent="0.2">
      <c r="A40" s="13"/>
      <c r="B40" s="14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7"/>
    </row>
    <row r="41" spans="1:17" x14ac:dyDescent="0.2">
      <c r="A41" s="13"/>
      <c r="B41" s="14"/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7"/>
    </row>
    <row r="42" spans="1:17" x14ac:dyDescent="0.2">
      <c r="A42" s="13"/>
      <c r="B42" s="14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7"/>
    </row>
    <row r="43" spans="1:17" x14ac:dyDescent="0.2">
      <c r="A43" s="13"/>
      <c r="B43" s="14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7"/>
    </row>
    <row r="44" spans="1:17" x14ac:dyDescent="0.2">
      <c r="A44" s="13"/>
      <c r="B44" s="14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7"/>
    </row>
    <row r="45" spans="1:17" x14ac:dyDescent="0.2">
      <c r="A45" s="13"/>
      <c r="B45" s="14"/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7"/>
    </row>
    <row r="46" spans="1:17" x14ac:dyDescent="0.2">
      <c r="A46" s="13"/>
      <c r="B46" s="14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7"/>
    </row>
    <row r="47" spans="1:17" x14ac:dyDescent="0.2">
      <c r="A47" s="13"/>
      <c r="B47" s="14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7"/>
    </row>
    <row r="48" spans="1:17" x14ac:dyDescent="0.2">
      <c r="A48" s="13"/>
      <c r="B48" s="14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7"/>
    </row>
    <row r="49" spans="1:17" x14ac:dyDescent="0.2">
      <c r="A49" s="13"/>
      <c r="B49" s="14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7"/>
    </row>
    <row r="50" spans="1:17" x14ac:dyDescent="0.2">
      <c r="A50" s="13"/>
      <c r="B50" s="14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7"/>
    </row>
    <row r="51" spans="1:17" x14ac:dyDescent="0.2">
      <c r="A51" s="13"/>
      <c r="B51" s="14"/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7"/>
    </row>
    <row r="52" spans="1:17" x14ac:dyDescent="0.2">
      <c r="A52" s="13"/>
      <c r="B52" s="14"/>
      <c r="C52" s="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7"/>
    </row>
    <row r="53" spans="1:17" x14ac:dyDescent="0.2">
      <c r="A53" s="13"/>
      <c r="B53" s="14"/>
      <c r="C53" s="1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7"/>
    </row>
    <row r="54" spans="1:17" x14ac:dyDescent="0.2">
      <c r="A54" s="13"/>
      <c r="B54" s="14"/>
      <c r="C54" s="1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7"/>
    </row>
    <row r="55" spans="1:17" x14ac:dyDescent="0.2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7"/>
    </row>
    <row r="56" spans="1:17" x14ac:dyDescent="0.2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7"/>
    </row>
    <row r="57" spans="1:17" x14ac:dyDescent="0.2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7"/>
    </row>
    <row r="58" spans="1:17" x14ac:dyDescent="0.2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7"/>
    </row>
    <row r="59" spans="1:17" x14ac:dyDescent="0.2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7"/>
    </row>
    <row r="60" spans="1:17" x14ac:dyDescent="0.2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7"/>
    </row>
    <row r="61" spans="1:17" x14ac:dyDescent="0.2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7"/>
    </row>
    <row r="62" spans="1:17" x14ac:dyDescent="0.2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7"/>
    </row>
    <row r="63" spans="1:17" x14ac:dyDescent="0.2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7"/>
    </row>
    <row r="64" spans="1:17" x14ac:dyDescent="0.2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7"/>
    </row>
    <row r="65" spans="1:17" x14ac:dyDescent="0.2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7"/>
    </row>
    <row r="66" spans="1:17" x14ac:dyDescent="0.2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7"/>
    </row>
    <row r="67" spans="1:17" x14ac:dyDescent="0.2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7"/>
    </row>
    <row r="68" spans="1:17" x14ac:dyDescent="0.2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7"/>
    </row>
    <row r="69" spans="1:17" x14ac:dyDescent="0.2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7"/>
    </row>
    <row r="70" spans="1:17" x14ac:dyDescent="0.2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7"/>
    </row>
    <row r="71" spans="1:17" x14ac:dyDescent="0.2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7"/>
    </row>
    <row r="72" spans="1:17" x14ac:dyDescent="0.2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7"/>
    </row>
    <row r="73" spans="1:17" x14ac:dyDescent="0.2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7"/>
    </row>
    <row r="74" spans="1:17" x14ac:dyDescent="0.2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7"/>
    </row>
    <row r="75" spans="1:17" x14ac:dyDescent="0.2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7"/>
    </row>
    <row r="76" spans="1:17" x14ac:dyDescent="0.2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7"/>
    </row>
    <row r="77" spans="1:17" x14ac:dyDescent="0.2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7"/>
    </row>
    <row r="78" spans="1:17" x14ac:dyDescent="0.2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7"/>
    </row>
    <row r="79" spans="1:17" x14ac:dyDescent="0.2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7"/>
    </row>
    <row r="80" spans="1:17" x14ac:dyDescent="0.2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7"/>
    </row>
    <row r="81" spans="1:17" x14ac:dyDescent="0.2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7"/>
    </row>
    <row r="82" spans="1:17" x14ac:dyDescent="0.2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7"/>
    </row>
    <row r="83" spans="1:17" x14ac:dyDescent="0.2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7"/>
    </row>
    <row r="84" spans="1:17" x14ac:dyDescent="0.2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7"/>
    </row>
    <row r="85" spans="1:17" x14ac:dyDescent="0.2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7"/>
    </row>
    <row r="86" spans="1:17" x14ac:dyDescent="0.2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7"/>
    </row>
    <row r="87" spans="1:17" x14ac:dyDescent="0.2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7"/>
    </row>
    <row r="88" spans="1:17" x14ac:dyDescent="0.2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7"/>
    </row>
    <row r="89" spans="1:17" x14ac:dyDescent="0.2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7"/>
    </row>
    <row r="90" spans="1:17" x14ac:dyDescent="0.2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7"/>
    </row>
    <row r="91" spans="1:17" x14ac:dyDescent="0.2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7"/>
    </row>
    <row r="92" spans="1:17" x14ac:dyDescent="0.2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7"/>
    </row>
    <row r="93" spans="1:17" x14ac:dyDescent="0.2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7"/>
    </row>
    <row r="94" spans="1:17" x14ac:dyDescent="0.2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7"/>
    </row>
    <row r="95" spans="1:17" x14ac:dyDescent="0.2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7"/>
    </row>
    <row r="96" spans="1:17" x14ac:dyDescent="0.2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7"/>
    </row>
    <row r="97" spans="1:17" x14ac:dyDescent="0.2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7"/>
    </row>
    <row r="98" spans="1:17" x14ac:dyDescent="0.2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7"/>
    </row>
    <row r="99" spans="1:17" x14ac:dyDescent="0.2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7"/>
    </row>
    <row r="100" spans="1:17" x14ac:dyDescent="0.2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7"/>
    </row>
    <row r="101" spans="1:17" x14ac:dyDescent="0.2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7"/>
    </row>
    <row r="102" spans="1:17" x14ac:dyDescent="0.2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7"/>
    </row>
    <row r="103" spans="1:17" x14ac:dyDescent="0.2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7"/>
    </row>
    <row r="104" spans="1:17" x14ac:dyDescent="0.2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7"/>
    </row>
    <row r="105" spans="1:17" x14ac:dyDescent="0.2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7"/>
    </row>
    <row r="106" spans="1:17" x14ac:dyDescent="0.2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7"/>
    </row>
    <row r="107" spans="1:17" x14ac:dyDescent="0.2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7"/>
    </row>
    <row r="108" spans="1:17" x14ac:dyDescent="0.2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7"/>
    </row>
    <row r="109" spans="1:17" x14ac:dyDescent="0.2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7"/>
    </row>
    <row r="110" spans="1:17" x14ac:dyDescent="0.2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7"/>
    </row>
    <row r="111" spans="1:17" x14ac:dyDescent="0.2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7"/>
    </row>
    <row r="112" spans="1:17" x14ac:dyDescent="0.2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7"/>
    </row>
    <row r="113" spans="1:17" x14ac:dyDescent="0.2">
      <c r="A113" s="7"/>
      <c r="B113" s="8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7"/>
    </row>
    <row r="114" spans="1:17" x14ac:dyDescent="0.2">
      <c r="A114" s="7"/>
      <c r="B114" s="8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7"/>
    </row>
    <row r="115" spans="1:17" x14ac:dyDescent="0.2">
      <c r="A115" s="7"/>
      <c r="B115" s="8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7"/>
    </row>
    <row r="116" spans="1:17" x14ac:dyDescent="0.2">
      <c r="A116" s="7"/>
      <c r="B116" s="8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7"/>
    </row>
    <row r="117" spans="1:17" x14ac:dyDescent="0.2">
      <c r="A117" s="7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7"/>
    </row>
    <row r="118" spans="1:17" x14ac:dyDescent="0.2">
      <c r="A118" s="7"/>
      <c r="B118" s="8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7"/>
    </row>
    <row r="119" spans="1:17" x14ac:dyDescent="0.2">
      <c r="A119" s="7"/>
      <c r="B119" s="8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7"/>
    </row>
    <row r="120" spans="1:17" x14ac:dyDescent="0.2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7"/>
    </row>
    <row r="121" spans="1:17" x14ac:dyDescent="0.2">
      <c r="A121" s="7"/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7"/>
    </row>
    <row r="122" spans="1:17" x14ac:dyDescent="0.2">
      <c r="A122" s="7"/>
      <c r="B122" s="8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7"/>
    </row>
    <row r="123" spans="1:17" x14ac:dyDescent="0.2">
      <c r="A123" s="7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7"/>
    </row>
    <row r="124" spans="1:17" x14ac:dyDescent="0.2">
      <c r="A124" s="7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7"/>
    </row>
    <row r="125" spans="1:17" x14ac:dyDescent="0.2">
      <c r="A125" s="7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7"/>
    </row>
    <row r="126" spans="1:17" x14ac:dyDescent="0.2">
      <c r="A126" s="7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7"/>
    </row>
    <row r="127" spans="1:17" x14ac:dyDescent="0.2">
      <c r="A127" s="7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7"/>
    </row>
    <row r="128" spans="1:17" x14ac:dyDescent="0.2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7"/>
    </row>
    <row r="129" spans="1:17" x14ac:dyDescent="0.2">
      <c r="A129" s="7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7"/>
    </row>
    <row r="130" spans="1:17" x14ac:dyDescent="0.2">
      <c r="A130" s="7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7"/>
    </row>
    <row r="131" spans="1:17" x14ac:dyDescent="0.2">
      <c r="A131" s="7"/>
      <c r="B131" s="8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7"/>
    </row>
    <row r="132" spans="1:17" x14ac:dyDescent="0.2">
      <c r="A132" s="7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7"/>
    </row>
    <row r="133" spans="1:17" x14ac:dyDescent="0.2">
      <c r="A133" s="7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7"/>
    </row>
    <row r="134" spans="1:17" x14ac:dyDescent="0.2">
      <c r="A134" s="7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7"/>
    </row>
    <row r="135" spans="1:17" x14ac:dyDescent="0.2">
      <c r="A135" s="7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7"/>
    </row>
    <row r="136" spans="1:17" x14ac:dyDescent="0.2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7"/>
    </row>
    <row r="137" spans="1:17" x14ac:dyDescent="0.2">
      <c r="A137" s="7"/>
      <c r="B137" s="8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7"/>
    </row>
    <row r="138" spans="1:17" x14ac:dyDescent="0.2">
      <c r="A138" s="7"/>
      <c r="B138" s="8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7"/>
    </row>
    <row r="139" spans="1:17" x14ac:dyDescent="0.2">
      <c r="A139" s="7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7"/>
    </row>
    <row r="140" spans="1:17" x14ac:dyDescent="0.2">
      <c r="A140" s="7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7"/>
    </row>
    <row r="141" spans="1:17" x14ac:dyDescent="0.2">
      <c r="A141" s="7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7"/>
    </row>
    <row r="142" spans="1:17" x14ac:dyDescent="0.2">
      <c r="A142" s="7"/>
      <c r="B142" s="8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7"/>
    </row>
    <row r="143" spans="1:17" x14ac:dyDescent="0.2">
      <c r="A143" s="7"/>
      <c r="B143" s="8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7"/>
    </row>
    <row r="144" spans="1:17" x14ac:dyDescent="0.2">
      <c r="A144" s="7"/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7"/>
    </row>
    <row r="145" spans="1:17" x14ac:dyDescent="0.2">
      <c r="A145" s="7"/>
      <c r="B145" s="8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7"/>
    </row>
    <row r="146" spans="1:17" x14ac:dyDescent="0.2">
      <c r="A146" s="7"/>
      <c r="B146" s="8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7"/>
    </row>
    <row r="147" spans="1:17" x14ac:dyDescent="0.2">
      <c r="A147" s="7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7"/>
    </row>
    <row r="148" spans="1:17" x14ac:dyDescent="0.2">
      <c r="A148" s="7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7"/>
    </row>
    <row r="149" spans="1:17" x14ac:dyDescent="0.2">
      <c r="A149" s="7"/>
      <c r="B149" s="8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7"/>
    </row>
    <row r="150" spans="1:17" x14ac:dyDescent="0.2">
      <c r="A150" s="7"/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7"/>
    </row>
    <row r="151" spans="1:17" x14ac:dyDescent="0.2">
      <c r="A151" s="7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7"/>
    </row>
    <row r="152" spans="1:17" x14ac:dyDescent="0.2">
      <c r="A152" s="7"/>
      <c r="B152" s="8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7"/>
    </row>
    <row r="153" spans="1:17" x14ac:dyDescent="0.2">
      <c r="A153" s="7"/>
      <c r="B153" s="8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7"/>
    </row>
    <row r="154" spans="1:17" x14ac:dyDescent="0.2">
      <c r="A154" s="7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7"/>
    </row>
    <row r="155" spans="1:17" x14ac:dyDescent="0.2">
      <c r="A155" s="7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7"/>
    </row>
    <row r="156" spans="1:17" x14ac:dyDescent="0.2">
      <c r="A156" s="7"/>
      <c r="B156" s="8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7"/>
    </row>
    <row r="157" spans="1:17" x14ac:dyDescent="0.2">
      <c r="A157" s="7"/>
      <c r="B157" s="8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7"/>
    </row>
    <row r="158" spans="1:17" x14ac:dyDescent="0.2">
      <c r="A158" s="7"/>
      <c r="B158" s="8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7"/>
    </row>
    <row r="159" spans="1:17" x14ac:dyDescent="0.2">
      <c r="A159" s="7"/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7"/>
    </row>
    <row r="160" spans="1:17" x14ac:dyDescent="0.2">
      <c r="A160" s="7"/>
      <c r="B160" s="8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7"/>
    </row>
    <row r="161" spans="1:17" x14ac:dyDescent="0.2">
      <c r="A161" s="7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7"/>
    </row>
    <row r="162" spans="1:17" x14ac:dyDescent="0.2">
      <c r="A162" s="7"/>
      <c r="B162" s="8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7"/>
    </row>
    <row r="163" spans="1:17" x14ac:dyDescent="0.2">
      <c r="A163" s="7"/>
      <c r="B163" s="8"/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Q163" s="7"/>
    </row>
    <row r="164" spans="1:17" x14ac:dyDescent="0.2">
      <c r="A164" s="7"/>
      <c r="B164" s="8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Q164" s="7"/>
    </row>
    <row r="165" spans="1:17" x14ac:dyDescent="0.2">
      <c r="A165" s="7"/>
      <c r="B165" s="8"/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Q165" s="7"/>
    </row>
    <row r="166" spans="1:17" x14ac:dyDescent="0.2">
      <c r="A166" s="7"/>
      <c r="B166" s="8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Q166" s="7"/>
    </row>
    <row r="167" spans="1:17" x14ac:dyDescent="0.2">
      <c r="A167" s="7"/>
      <c r="B167" s="8"/>
      <c r="C167" s="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Q167" s="7"/>
    </row>
    <row r="168" spans="1:17" x14ac:dyDescent="0.2">
      <c r="A168" s="7"/>
      <c r="B168" s="8"/>
      <c r="C168" s="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Q168" s="7"/>
    </row>
    <row r="169" spans="1:17" x14ac:dyDescent="0.2">
      <c r="A169" s="7"/>
      <c r="B169" s="8"/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Q169" s="7"/>
    </row>
    <row r="170" spans="1:17" x14ac:dyDescent="0.2">
      <c r="A170" s="7"/>
      <c r="B170" s="8"/>
      <c r="C170" s="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Q170" s="7"/>
    </row>
    <row r="171" spans="1:17" x14ac:dyDescent="0.2">
      <c r="A171" s="7"/>
      <c r="B171" s="8"/>
      <c r="C171" s="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Q171" s="7"/>
    </row>
    <row r="172" spans="1:17" x14ac:dyDescent="0.2">
      <c r="A172" s="7"/>
      <c r="B172" s="8"/>
      <c r="C172" s="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Q172" s="7"/>
    </row>
    <row r="173" spans="1:17" x14ac:dyDescent="0.2">
      <c r="A173" s="7"/>
      <c r="B173" s="8"/>
      <c r="C173" s="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Q173" s="7"/>
    </row>
    <row r="174" spans="1:17" x14ac:dyDescent="0.2">
      <c r="Q174" s="7"/>
    </row>
    <row r="175" spans="1:17" x14ac:dyDescent="0.2">
      <c r="Q175" s="7"/>
    </row>
  </sheetData>
  <autoFilter ref="A1:P35">
    <filterColumn colId="15">
      <filters blank="1">
        <filter val="00:52,57"/>
        <filter val="00:53,57"/>
        <filter val="00:53,75"/>
        <filter val="00:54,00"/>
        <filter val="00:54,04"/>
        <filter val="00:54,10"/>
        <filter val="00:55,47"/>
        <filter val="00:56,02"/>
        <filter val="00:57,07"/>
        <filter val="00:57,46"/>
        <filter val="00:58,98"/>
        <filter val="00:59,66"/>
        <filter val="01:01,54"/>
        <filter val="01:05,33"/>
      </filters>
    </filterColumn>
    <sortState ref="A3:P35">
      <sortCondition ref="P1:P35"/>
    </sortState>
  </autoFilter>
  <phoneticPr fontId="7" type="noConversion"/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Q164"/>
  <sheetViews>
    <sheetView tabSelected="1" showRuler="0" zoomScale="120" zoomScaleNormal="120" zoomScalePageLayoutView="120" workbookViewId="0">
      <selection activeCell="M12" sqref="M12"/>
    </sheetView>
  </sheetViews>
  <sheetFormatPr baseColWidth="10" defaultColWidth="8.83203125" defaultRowHeight="15" x14ac:dyDescent="0.2"/>
  <cols>
    <col min="1" max="1" width="9.6640625" style="1" customWidth="1"/>
    <col min="2" max="2" width="27.5" style="2" customWidth="1"/>
    <col min="3" max="3" width="15.5" style="2" customWidth="1"/>
    <col min="4" max="6" width="10.5" style="11" customWidth="1"/>
    <col min="7" max="9" width="11.1640625" style="11" customWidth="1"/>
    <col min="10" max="12" width="13.1640625" style="11" hidden="1" customWidth="1"/>
    <col min="13" max="15" width="13.1640625" style="11" customWidth="1"/>
    <col min="16" max="16" width="16.5" style="16" customWidth="1"/>
    <col min="17" max="17" width="17.1640625" style="1" customWidth="1"/>
    <col min="19" max="19" width="9.1640625" customWidth="1"/>
  </cols>
  <sheetData>
    <row r="1" spans="1:17" ht="16.5" customHeight="1" x14ac:dyDescent="0.2">
      <c r="A1" s="18" t="s">
        <v>3</v>
      </c>
      <c r="B1" s="18" t="s">
        <v>0</v>
      </c>
      <c r="C1" s="18" t="s">
        <v>14</v>
      </c>
      <c r="D1" s="19" t="s">
        <v>1</v>
      </c>
      <c r="E1" s="19" t="s">
        <v>5</v>
      </c>
      <c r="F1" s="19" t="s">
        <v>6</v>
      </c>
      <c r="G1" s="21" t="s">
        <v>2</v>
      </c>
      <c r="H1" s="21" t="s">
        <v>7</v>
      </c>
      <c r="I1" s="21" t="s">
        <v>8</v>
      </c>
      <c r="J1" s="22" t="s">
        <v>4</v>
      </c>
      <c r="K1" s="22" t="s">
        <v>9</v>
      </c>
      <c r="L1" s="22" t="s">
        <v>10</v>
      </c>
      <c r="M1" s="22" t="s">
        <v>76</v>
      </c>
      <c r="N1" s="22" t="s">
        <v>9</v>
      </c>
      <c r="O1" s="22" t="s">
        <v>10</v>
      </c>
      <c r="P1" s="44" t="s">
        <v>13</v>
      </c>
      <c r="Q1" s="47"/>
    </row>
    <row r="2" spans="1:17" hidden="1" x14ac:dyDescent="0.2">
      <c r="A2" s="3"/>
      <c r="B2" s="23"/>
      <c r="C2" s="23"/>
      <c r="D2" s="10"/>
      <c r="E2" s="10"/>
      <c r="F2" s="10"/>
      <c r="G2" s="5"/>
      <c r="H2" s="5"/>
      <c r="I2" s="5"/>
      <c r="J2" s="6"/>
      <c r="K2" s="6"/>
      <c r="L2" s="6"/>
      <c r="M2" s="6"/>
      <c r="N2" s="6"/>
      <c r="O2" s="6"/>
      <c r="P2" s="20">
        <f>MIN(D2:J2)</f>
        <v>0</v>
      </c>
      <c r="Q2" s="46">
        <v>1</v>
      </c>
    </row>
    <row r="3" spans="1:17" x14ac:dyDescent="0.2">
      <c r="A3" s="39">
        <v>21</v>
      </c>
      <c r="B3" s="27" t="s">
        <v>12</v>
      </c>
      <c r="C3" s="23" t="s">
        <v>49</v>
      </c>
      <c r="D3" s="10">
        <v>5.9363425925925925E-4</v>
      </c>
      <c r="E3" s="10">
        <v>5.7870370370370366E-5</v>
      </c>
      <c r="F3" s="10">
        <f>D3+E3</f>
        <v>6.5150462962962959E-4</v>
      </c>
      <c r="G3" s="5">
        <v>6.1678240740740736E-4</v>
      </c>
      <c r="H3" s="5">
        <v>5.7870370370370366E-5</v>
      </c>
      <c r="I3" s="5">
        <f>G3+H3</f>
        <v>6.7465277777777771E-4</v>
      </c>
      <c r="J3" s="6"/>
      <c r="K3" s="6"/>
      <c r="L3" s="6">
        <f>J3+K3</f>
        <v>0</v>
      </c>
      <c r="M3" s="6">
        <v>6.1064814814814814E-4</v>
      </c>
      <c r="N3" s="6"/>
      <c r="O3" s="6">
        <f>M3+N3</f>
        <v>6.1064814814814814E-4</v>
      </c>
      <c r="P3" s="45">
        <f>MIN(F3,I3,O3)</f>
        <v>6.1064814814814814E-4</v>
      </c>
      <c r="Q3" s="48"/>
    </row>
    <row r="4" spans="1:17" x14ac:dyDescent="0.2">
      <c r="A4" s="3">
        <v>46</v>
      </c>
      <c r="B4" s="27" t="s">
        <v>47</v>
      </c>
      <c r="C4" s="23" t="s">
        <v>48</v>
      </c>
      <c r="D4" s="10">
        <v>6.1898148148148153E-4</v>
      </c>
      <c r="E4" s="10"/>
      <c r="F4" s="10">
        <f>D4+E4</f>
        <v>6.1898148148148153E-4</v>
      </c>
      <c r="G4" s="5">
        <v>6.3553240740740736E-4</v>
      </c>
      <c r="H4" s="5"/>
      <c r="I4" s="5">
        <f>G4+H4</f>
        <v>6.3553240740740736E-4</v>
      </c>
      <c r="J4" s="6"/>
      <c r="K4" s="6"/>
      <c r="L4" s="6">
        <f>J4+K4</f>
        <v>0</v>
      </c>
      <c r="M4" s="6">
        <v>6.4143518518518521E-4</v>
      </c>
      <c r="N4" s="6"/>
      <c r="O4" s="6">
        <f>M4+N4</f>
        <v>6.4143518518518521E-4</v>
      </c>
      <c r="P4" s="45">
        <f>MIN(F4,I4,O4)</f>
        <v>6.1898148148148153E-4</v>
      </c>
      <c r="Q4" s="48"/>
    </row>
    <row r="5" spans="1:17" hidden="1" x14ac:dyDescent="0.2">
      <c r="A5" s="3"/>
      <c r="B5" s="23"/>
      <c r="C5" s="23"/>
      <c r="D5" s="10"/>
      <c r="E5" s="10"/>
      <c r="F5" s="10"/>
      <c r="G5" s="5"/>
      <c r="H5" s="5"/>
      <c r="I5" s="5"/>
      <c r="J5" s="6"/>
      <c r="K5" s="6"/>
      <c r="L5" s="6"/>
      <c r="M5" s="6"/>
      <c r="N5" s="6"/>
      <c r="O5" s="6"/>
      <c r="P5" s="20">
        <f>MIN(D5:J5)</f>
        <v>0</v>
      </c>
      <c r="Q5" s="46">
        <f>1+Q3</f>
        <v>1</v>
      </c>
    </row>
    <row r="6" spans="1:17" x14ac:dyDescent="0.2">
      <c r="A6" s="17">
        <v>54</v>
      </c>
      <c r="B6" s="27" t="s">
        <v>78</v>
      </c>
      <c r="C6" s="23" t="s">
        <v>49</v>
      </c>
      <c r="D6" s="10">
        <v>6.2442129629629631E-4</v>
      </c>
      <c r="E6" s="10">
        <v>5.7870370370370366E-5</v>
      </c>
      <c r="F6" s="10">
        <f>D6+E6</f>
        <v>6.8229166666666666E-4</v>
      </c>
      <c r="G6" s="5">
        <v>6.2442129629629631E-4</v>
      </c>
      <c r="H6" s="5">
        <v>1.1574074074074073E-4</v>
      </c>
      <c r="I6" s="5">
        <f>G6+H6</f>
        <v>7.40162037037037E-4</v>
      </c>
      <c r="J6" s="6"/>
      <c r="K6" s="6"/>
      <c r="L6" s="6">
        <f>J6+K6</f>
        <v>0</v>
      </c>
      <c r="M6" s="6">
        <v>6.2222222222222225E-4</v>
      </c>
      <c r="N6" s="6"/>
      <c r="O6" s="6">
        <f>M6+N6</f>
        <v>6.2222222222222225E-4</v>
      </c>
      <c r="P6" s="45">
        <f>MIN(F6,I6,O6)</f>
        <v>6.2222222222222225E-4</v>
      </c>
      <c r="Q6" s="49"/>
    </row>
    <row r="7" spans="1:17" x14ac:dyDescent="0.2">
      <c r="A7" s="3">
        <v>48</v>
      </c>
      <c r="B7" s="28" t="s">
        <v>15</v>
      </c>
      <c r="C7" s="23" t="s">
        <v>62</v>
      </c>
      <c r="D7" s="10">
        <v>6.5474537037037031E-4</v>
      </c>
      <c r="E7" s="10"/>
      <c r="F7" s="10">
        <f>D7+E7</f>
        <v>6.5474537037037031E-4</v>
      </c>
      <c r="G7" s="5">
        <v>7.2523148148148154E-4</v>
      </c>
      <c r="H7" s="5"/>
      <c r="I7" s="5">
        <f>G7+H7</f>
        <v>7.2523148148148154E-4</v>
      </c>
      <c r="J7" s="6"/>
      <c r="K7" s="6"/>
      <c r="L7" s="6">
        <f>J7+K7</f>
        <v>0</v>
      </c>
      <c r="M7" s="6">
        <v>6.5011574074074071E-4</v>
      </c>
      <c r="N7" s="6"/>
      <c r="O7" s="6">
        <f>M7+N7</f>
        <v>6.5011574074074071E-4</v>
      </c>
      <c r="P7" s="45">
        <f>MIN(F7,I7,O7)</f>
        <v>6.5011574074074071E-4</v>
      </c>
      <c r="Q7" s="48"/>
    </row>
    <row r="8" spans="1:17" x14ac:dyDescent="0.2">
      <c r="A8" s="3">
        <v>58</v>
      </c>
      <c r="B8" s="28" t="s">
        <v>16</v>
      </c>
      <c r="C8" s="23" t="s">
        <v>61</v>
      </c>
      <c r="D8" s="10">
        <v>7.0115740740740739E-4</v>
      </c>
      <c r="E8" s="10">
        <v>1.1574074074074073E-4</v>
      </c>
      <c r="F8" s="10">
        <f>D8+E8</f>
        <v>8.1689814814814808E-4</v>
      </c>
      <c r="G8" s="5">
        <v>6.9826388888888889E-4</v>
      </c>
      <c r="H8" s="5"/>
      <c r="I8" s="5">
        <f>G8+H8</f>
        <v>6.9826388888888889E-4</v>
      </c>
      <c r="J8" s="6"/>
      <c r="K8" s="6"/>
      <c r="L8" s="6">
        <f>J8+K8</f>
        <v>0</v>
      </c>
      <c r="M8" s="6">
        <v>6.7534722222222226E-4</v>
      </c>
      <c r="N8" s="6"/>
      <c r="O8" s="6">
        <f>M8+N8</f>
        <v>6.7534722222222226E-4</v>
      </c>
      <c r="P8" s="45">
        <f>MIN(F8,I8,O8)</f>
        <v>6.7534722222222226E-4</v>
      </c>
      <c r="Q8" s="48"/>
    </row>
    <row r="9" spans="1:17" x14ac:dyDescent="0.2">
      <c r="A9" s="3">
        <v>52</v>
      </c>
      <c r="B9" s="28" t="s">
        <v>71</v>
      </c>
      <c r="C9" s="23" t="s">
        <v>72</v>
      </c>
      <c r="D9" s="24">
        <v>4.1661921296296298E-2</v>
      </c>
      <c r="E9" s="10"/>
      <c r="F9" s="10">
        <f>D9+E9</f>
        <v>4.1661921296296298E-2</v>
      </c>
      <c r="G9" s="51">
        <v>4.1661921296296298E-2</v>
      </c>
      <c r="H9" s="12"/>
      <c r="I9" s="5">
        <f>G9+H9</f>
        <v>4.1661921296296298E-2</v>
      </c>
      <c r="J9" s="6"/>
      <c r="K9" s="6"/>
      <c r="L9" s="6">
        <f>J9+K9</f>
        <v>0</v>
      </c>
      <c r="M9" s="6">
        <v>7.5462962962962973E-4</v>
      </c>
      <c r="N9" s="6"/>
      <c r="O9" s="6">
        <f>M9+N9</f>
        <v>7.5462962962962973E-4</v>
      </c>
      <c r="P9" s="45">
        <f>MIN(F9,I9,O9)</f>
        <v>7.5462962962962973E-4</v>
      </c>
      <c r="Q9" s="48"/>
    </row>
    <row r="10" spans="1:17" x14ac:dyDescent="0.2">
      <c r="A10" s="31">
        <v>47</v>
      </c>
      <c r="B10" s="29" t="s">
        <v>60</v>
      </c>
      <c r="C10" s="23" t="s">
        <v>61</v>
      </c>
      <c r="D10" s="50">
        <v>4.1661921296296298E-2</v>
      </c>
      <c r="E10" s="32"/>
      <c r="F10" s="32">
        <f>D10+E10</f>
        <v>4.1661921296296298E-2</v>
      </c>
      <c r="G10" s="50">
        <v>4.1661921296296298E-2</v>
      </c>
      <c r="H10" s="33"/>
      <c r="I10" s="33">
        <f>G10+H10</f>
        <v>4.1661921296296298E-2</v>
      </c>
      <c r="J10" s="6"/>
      <c r="K10" s="6"/>
      <c r="L10" s="6">
        <f>J10+K10</f>
        <v>0</v>
      </c>
      <c r="M10" s="6">
        <v>7.5648148148148135E-4</v>
      </c>
      <c r="N10" s="6"/>
      <c r="O10" s="6">
        <f>M10+N10</f>
        <v>7.5648148148148135E-4</v>
      </c>
      <c r="P10" s="45">
        <f>MIN(F10,I10,O10)</f>
        <v>7.5648148148148135E-4</v>
      </c>
      <c r="Q10" s="48"/>
    </row>
    <row r="11" spans="1:17" x14ac:dyDescent="0.2">
      <c r="A11" s="3">
        <v>49</v>
      </c>
      <c r="B11" s="27" t="s">
        <v>77</v>
      </c>
      <c r="C11" s="23" t="s">
        <v>63</v>
      </c>
      <c r="D11" s="24">
        <v>4.1661921296296298E-2</v>
      </c>
      <c r="E11" s="10"/>
      <c r="F11" s="10">
        <f>D11+E11</f>
        <v>4.1661921296296298E-2</v>
      </c>
      <c r="G11" s="5">
        <v>8.0486111111111112E-4</v>
      </c>
      <c r="H11" s="5"/>
      <c r="I11" s="5">
        <f>G11+H11</f>
        <v>8.0486111111111112E-4</v>
      </c>
      <c r="J11" s="6"/>
      <c r="K11" s="6"/>
      <c r="L11" s="6">
        <f>J11+K11</f>
        <v>0</v>
      </c>
      <c r="M11" s="6">
        <v>7.2094907407407405E-4</v>
      </c>
      <c r="N11" s="6">
        <v>5.7870370370370366E-5</v>
      </c>
      <c r="O11" s="6">
        <f>M11+N11</f>
        <v>7.7881944444444439E-4</v>
      </c>
      <c r="P11" s="45">
        <f>MIN(F11,I11,O11)</f>
        <v>7.7881944444444439E-4</v>
      </c>
      <c r="Q11" s="48"/>
    </row>
    <row r="12" spans="1:17" x14ac:dyDescent="0.2">
      <c r="A12" s="13" t="s">
        <v>75</v>
      </c>
      <c r="B12" s="14">
        <f>COUNT(A3:A11)</f>
        <v>8</v>
      </c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5"/>
      <c r="Q12" s="7"/>
    </row>
    <row r="13" spans="1:17" x14ac:dyDescent="0.2">
      <c r="A13" s="13"/>
      <c r="B13" s="25"/>
      <c r="C13" s="2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/>
      <c r="Q13" s="7"/>
    </row>
    <row r="14" spans="1:17" x14ac:dyDescent="0.2">
      <c r="A14" s="13"/>
      <c r="B14" s="26" t="s">
        <v>11</v>
      </c>
      <c r="C14" s="2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5"/>
      <c r="Q14" s="7"/>
    </row>
    <row r="15" spans="1:17" x14ac:dyDescent="0.2">
      <c r="A15" s="13"/>
      <c r="B15" s="14"/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/>
      <c r="Q15" s="7"/>
    </row>
    <row r="16" spans="1:17" x14ac:dyDescent="0.2">
      <c r="A16" s="13"/>
      <c r="B16" s="14"/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Q16" s="7"/>
    </row>
    <row r="17" spans="1:17" x14ac:dyDescent="0.2">
      <c r="A17" s="13"/>
      <c r="B17" s="14"/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5"/>
      <c r="Q17" s="7"/>
    </row>
    <row r="18" spans="1:17" x14ac:dyDescent="0.2">
      <c r="A18" s="13"/>
      <c r="B18" s="14"/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/>
      <c r="Q18" s="7"/>
    </row>
    <row r="19" spans="1:17" x14ac:dyDescent="0.2">
      <c r="A19" s="13"/>
      <c r="B19" s="14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"/>
      <c r="Q19" s="7"/>
    </row>
    <row r="20" spans="1:17" x14ac:dyDescent="0.2">
      <c r="A20" s="13"/>
      <c r="B20" s="14"/>
      <c r="C20" s="1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  <c r="Q20" s="7"/>
    </row>
    <row r="21" spans="1:17" x14ac:dyDescent="0.2">
      <c r="A21" s="13"/>
      <c r="B21" s="14"/>
      <c r="C21" s="1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Q21" s="7"/>
    </row>
    <row r="22" spans="1:17" x14ac:dyDescent="0.2">
      <c r="A22" s="13"/>
      <c r="B22" s="14"/>
      <c r="C22" s="1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7"/>
    </row>
    <row r="23" spans="1:17" x14ac:dyDescent="0.2">
      <c r="A23" s="13"/>
      <c r="B23" s="14"/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7"/>
    </row>
    <row r="24" spans="1:17" x14ac:dyDescent="0.2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Q24" s="7"/>
    </row>
    <row r="25" spans="1:17" x14ac:dyDescent="0.2">
      <c r="A25" s="13"/>
      <c r="B25" s="14"/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7"/>
    </row>
    <row r="26" spans="1:17" x14ac:dyDescent="0.2">
      <c r="A26" s="13"/>
      <c r="B26" s="14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7"/>
    </row>
    <row r="27" spans="1:17" x14ac:dyDescent="0.2">
      <c r="A27" s="13"/>
      <c r="B27" s="14"/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Q27" s="7"/>
    </row>
    <row r="28" spans="1:17" x14ac:dyDescent="0.2">
      <c r="A28" s="13"/>
      <c r="B28" s="14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7"/>
    </row>
    <row r="29" spans="1:17" x14ac:dyDescent="0.2">
      <c r="A29" s="13"/>
      <c r="B29" s="14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Q29" s="7"/>
    </row>
    <row r="30" spans="1:17" x14ac:dyDescent="0.2">
      <c r="A30" s="13"/>
      <c r="B30" s="14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Q30" s="7"/>
    </row>
    <row r="31" spans="1:17" x14ac:dyDescent="0.2">
      <c r="A31" s="13"/>
      <c r="B31" s="14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Q31" s="7"/>
    </row>
    <row r="32" spans="1:17" x14ac:dyDescent="0.2">
      <c r="A32" s="13"/>
      <c r="B32" s="1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Q32" s="7"/>
    </row>
    <row r="33" spans="1:17" x14ac:dyDescent="0.2">
      <c r="A33" s="13"/>
      <c r="B33" s="14"/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7"/>
    </row>
    <row r="34" spans="1:17" x14ac:dyDescent="0.2">
      <c r="A34" s="13"/>
      <c r="B34" s="14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7"/>
    </row>
    <row r="35" spans="1:17" x14ac:dyDescent="0.2">
      <c r="A35" s="13"/>
      <c r="B35" s="14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7"/>
    </row>
    <row r="36" spans="1:17" x14ac:dyDescent="0.2">
      <c r="A36" s="13"/>
      <c r="B36" s="14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7"/>
    </row>
    <row r="37" spans="1:17" x14ac:dyDescent="0.2">
      <c r="A37" s="13"/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7"/>
    </row>
    <row r="38" spans="1:17" x14ac:dyDescent="0.2">
      <c r="A38" s="13"/>
      <c r="B38" s="14"/>
      <c r="C38" s="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7"/>
    </row>
    <row r="39" spans="1:17" x14ac:dyDescent="0.2">
      <c r="A39" s="13"/>
      <c r="B39" s="14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7"/>
    </row>
    <row r="40" spans="1:17" x14ac:dyDescent="0.2">
      <c r="A40" s="13"/>
      <c r="B40" s="14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7"/>
    </row>
    <row r="41" spans="1:17" x14ac:dyDescent="0.2">
      <c r="A41" s="13"/>
      <c r="B41" s="14"/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7"/>
    </row>
    <row r="42" spans="1:17" x14ac:dyDescent="0.2">
      <c r="A42" s="13"/>
      <c r="B42" s="14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7"/>
    </row>
    <row r="43" spans="1:17" x14ac:dyDescent="0.2">
      <c r="A43" s="13"/>
      <c r="B43" s="14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7"/>
    </row>
    <row r="44" spans="1:17" x14ac:dyDescent="0.2">
      <c r="A44" s="7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7"/>
    </row>
    <row r="45" spans="1:17" x14ac:dyDescent="0.2">
      <c r="A45" s="7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7"/>
    </row>
    <row r="46" spans="1:17" x14ac:dyDescent="0.2">
      <c r="A46" s="7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7"/>
    </row>
    <row r="47" spans="1:17" x14ac:dyDescent="0.2">
      <c r="A47" s="7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7"/>
    </row>
    <row r="48" spans="1:17" x14ac:dyDescent="0.2">
      <c r="A48" s="7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7"/>
    </row>
    <row r="49" spans="1:17" x14ac:dyDescent="0.2">
      <c r="A49" s="7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7"/>
    </row>
    <row r="50" spans="1:17" x14ac:dyDescent="0.2">
      <c r="A50" s="7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7"/>
    </row>
    <row r="51" spans="1:17" x14ac:dyDescent="0.2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7"/>
    </row>
    <row r="52" spans="1:17" x14ac:dyDescent="0.2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7"/>
    </row>
    <row r="53" spans="1:17" x14ac:dyDescent="0.2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7"/>
    </row>
    <row r="54" spans="1:17" x14ac:dyDescent="0.2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7"/>
    </row>
    <row r="55" spans="1:17" x14ac:dyDescent="0.2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7"/>
    </row>
    <row r="56" spans="1:17" x14ac:dyDescent="0.2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7"/>
    </row>
    <row r="57" spans="1:17" x14ac:dyDescent="0.2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7"/>
    </row>
    <row r="58" spans="1:17" x14ac:dyDescent="0.2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7"/>
    </row>
    <row r="59" spans="1:17" x14ac:dyDescent="0.2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7"/>
    </row>
    <row r="60" spans="1:17" x14ac:dyDescent="0.2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7"/>
    </row>
    <row r="61" spans="1:17" x14ac:dyDescent="0.2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7"/>
    </row>
    <row r="62" spans="1:17" x14ac:dyDescent="0.2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7"/>
    </row>
    <row r="63" spans="1:17" x14ac:dyDescent="0.2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7"/>
    </row>
    <row r="64" spans="1:17" x14ac:dyDescent="0.2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7"/>
    </row>
    <row r="65" spans="1:17" x14ac:dyDescent="0.2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7"/>
    </row>
    <row r="66" spans="1:17" x14ac:dyDescent="0.2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7"/>
    </row>
    <row r="67" spans="1:17" x14ac:dyDescent="0.2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7"/>
    </row>
    <row r="68" spans="1:17" x14ac:dyDescent="0.2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7"/>
    </row>
    <row r="69" spans="1:17" x14ac:dyDescent="0.2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7"/>
    </row>
    <row r="70" spans="1:17" x14ac:dyDescent="0.2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7"/>
    </row>
    <row r="71" spans="1:17" x14ac:dyDescent="0.2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7"/>
    </row>
    <row r="72" spans="1:17" x14ac:dyDescent="0.2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7"/>
    </row>
    <row r="73" spans="1:17" x14ac:dyDescent="0.2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7"/>
    </row>
    <row r="74" spans="1:17" x14ac:dyDescent="0.2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7"/>
    </row>
    <row r="75" spans="1:17" x14ac:dyDescent="0.2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7"/>
    </row>
    <row r="76" spans="1:17" x14ac:dyDescent="0.2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7"/>
    </row>
    <row r="77" spans="1:17" x14ac:dyDescent="0.2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7"/>
    </row>
    <row r="78" spans="1:17" x14ac:dyDescent="0.2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7"/>
    </row>
    <row r="79" spans="1:17" x14ac:dyDescent="0.2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7"/>
    </row>
    <row r="80" spans="1:17" x14ac:dyDescent="0.2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7"/>
    </row>
    <row r="81" spans="1:17" x14ac:dyDescent="0.2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7"/>
    </row>
    <row r="82" spans="1:17" x14ac:dyDescent="0.2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7"/>
    </row>
    <row r="83" spans="1:17" x14ac:dyDescent="0.2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7"/>
    </row>
    <row r="84" spans="1:17" x14ac:dyDescent="0.2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7"/>
    </row>
    <row r="85" spans="1:17" x14ac:dyDescent="0.2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7"/>
    </row>
    <row r="86" spans="1:17" x14ac:dyDescent="0.2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7"/>
    </row>
    <row r="87" spans="1:17" x14ac:dyDescent="0.2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7"/>
    </row>
    <row r="88" spans="1:17" x14ac:dyDescent="0.2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7"/>
    </row>
    <row r="89" spans="1:17" x14ac:dyDescent="0.2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7"/>
    </row>
    <row r="90" spans="1:17" x14ac:dyDescent="0.2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7"/>
    </row>
    <row r="91" spans="1:17" x14ac:dyDescent="0.2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7"/>
    </row>
    <row r="92" spans="1:17" x14ac:dyDescent="0.2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7"/>
    </row>
    <row r="93" spans="1:17" x14ac:dyDescent="0.2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7"/>
    </row>
    <row r="94" spans="1:17" x14ac:dyDescent="0.2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7"/>
    </row>
    <row r="95" spans="1:17" x14ac:dyDescent="0.2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7"/>
    </row>
    <row r="96" spans="1:17" x14ac:dyDescent="0.2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7"/>
    </row>
    <row r="97" spans="1:17" x14ac:dyDescent="0.2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7"/>
    </row>
    <row r="98" spans="1:17" x14ac:dyDescent="0.2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7"/>
    </row>
    <row r="99" spans="1:17" x14ac:dyDescent="0.2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7"/>
    </row>
    <row r="100" spans="1:17" x14ac:dyDescent="0.2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7"/>
    </row>
    <row r="101" spans="1:17" x14ac:dyDescent="0.2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7"/>
    </row>
    <row r="102" spans="1:17" x14ac:dyDescent="0.2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7"/>
    </row>
    <row r="103" spans="1:17" x14ac:dyDescent="0.2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7"/>
    </row>
    <row r="104" spans="1:17" x14ac:dyDescent="0.2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7"/>
    </row>
    <row r="105" spans="1:17" x14ac:dyDescent="0.2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7"/>
    </row>
    <row r="106" spans="1:17" x14ac:dyDescent="0.2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7"/>
    </row>
    <row r="107" spans="1:17" x14ac:dyDescent="0.2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7"/>
    </row>
    <row r="108" spans="1:17" x14ac:dyDescent="0.2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7"/>
    </row>
    <row r="109" spans="1:17" x14ac:dyDescent="0.2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7"/>
    </row>
    <row r="110" spans="1:17" x14ac:dyDescent="0.2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7"/>
    </row>
    <row r="111" spans="1:17" x14ac:dyDescent="0.2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7"/>
    </row>
    <row r="112" spans="1:17" x14ac:dyDescent="0.2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7"/>
    </row>
    <row r="113" spans="1:17" x14ac:dyDescent="0.2">
      <c r="A113" s="7"/>
      <c r="B113" s="8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7"/>
    </row>
    <row r="114" spans="1:17" x14ac:dyDescent="0.2">
      <c r="A114" s="7"/>
      <c r="B114" s="8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7"/>
    </row>
    <row r="115" spans="1:17" x14ac:dyDescent="0.2">
      <c r="A115" s="7"/>
      <c r="B115" s="8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7"/>
    </row>
    <row r="116" spans="1:17" x14ac:dyDescent="0.2">
      <c r="A116" s="7"/>
      <c r="B116" s="8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7"/>
    </row>
    <row r="117" spans="1:17" x14ac:dyDescent="0.2">
      <c r="A117" s="7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7"/>
    </row>
    <row r="118" spans="1:17" x14ac:dyDescent="0.2">
      <c r="A118" s="7"/>
      <c r="B118" s="8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7"/>
    </row>
    <row r="119" spans="1:17" x14ac:dyDescent="0.2">
      <c r="A119" s="7"/>
      <c r="B119" s="8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7"/>
    </row>
    <row r="120" spans="1:17" x14ac:dyDescent="0.2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7"/>
    </row>
    <row r="121" spans="1:17" x14ac:dyDescent="0.2">
      <c r="A121" s="7"/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7"/>
    </row>
    <row r="122" spans="1:17" x14ac:dyDescent="0.2">
      <c r="A122" s="7"/>
      <c r="B122" s="8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7"/>
    </row>
    <row r="123" spans="1:17" x14ac:dyDescent="0.2">
      <c r="A123" s="7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7"/>
    </row>
    <row r="124" spans="1:17" x14ac:dyDescent="0.2">
      <c r="A124" s="7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7"/>
    </row>
    <row r="125" spans="1:17" x14ac:dyDescent="0.2">
      <c r="A125" s="7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7"/>
    </row>
    <row r="126" spans="1:17" x14ac:dyDescent="0.2">
      <c r="A126" s="7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7"/>
    </row>
    <row r="127" spans="1:17" x14ac:dyDescent="0.2">
      <c r="A127" s="7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7"/>
    </row>
    <row r="128" spans="1:17" x14ac:dyDescent="0.2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7"/>
    </row>
    <row r="129" spans="1:17" x14ac:dyDescent="0.2">
      <c r="A129" s="7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7"/>
    </row>
    <row r="130" spans="1:17" x14ac:dyDescent="0.2">
      <c r="A130" s="7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7"/>
    </row>
    <row r="131" spans="1:17" x14ac:dyDescent="0.2">
      <c r="A131" s="7"/>
      <c r="B131" s="8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7"/>
    </row>
    <row r="132" spans="1:17" x14ac:dyDescent="0.2">
      <c r="A132" s="7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7"/>
    </row>
    <row r="133" spans="1:17" x14ac:dyDescent="0.2">
      <c r="A133" s="7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7"/>
    </row>
    <row r="134" spans="1:17" x14ac:dyDescent="0.2">
      <c r="A134" s="7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7"/>
    </row>
    <row r="135" spans="1:17" x14ac:dyDescent="0.2">
      <c r="A135" s="7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7"/>
    </row>
    <row r="136" spans="1:17" x14ac:dyDescent="0.2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7"/>
    </row>
    <row r="137" spans="1:17" x14ac:dyDescent="0.2">
      <c r="A137" s="7"/>
      <c r="B137" s="8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7"/>
    </row>
    <row r="138" spans="1:17" x14ac:dyDescent="0.2">
      <c r="A138" s="7"/>
      <c r="B138" s="8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7"/>
    </row>
    <row r="139" spans="1:17" x14ac:dyDescent="0.2">
      <c r="A139" s="7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7"/>
    </row>
    <row r="140" spans="1:17" x14ac:dyDescent="0.2">
      <c r="A140" s="7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7"/>
    </row>
    <row r="141" spans="1:17" x14ac:dyDescent="0.2">
      <c r="A141" s="7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7"/>
    </row>
    <row r="142" spans="1:17" x14ac:dyDescent="0.2">
      <c r="A142" s="7"/>
      <c r="B142" s="8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7"/>
    </row>
    <row r="143" spans="1:17" x14ac:dyDescent="0.2">
      <c r="A143" s="7"/>
      <c r="B143" s="8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7"/>
    </row>
    <row r="144" spans="1:17" x14ac:dyDescent="0.2">
      <c r="A144" s="7"/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7"/>
    </row>
    <row r="145" spans="1:17" x14ac:dyDescent="0.2">
      <c r="A145" s="7"/>
      <c r="B145" s="8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7"/>
    </row>
    <row r="146" spans="1:17" x14ac:dyDescent="0.2">
      <c r="A146" s="7"/>
      <c r="B146" s="8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7"/>
    </row>
    <row r="147" spans="1:17" x14ac:dyDescent="0.2">
      <c r="A147" s="7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7"/>
    </row>
    <row r="148" spans="1:17" x14ac:dyDescent="0.2">
      <c r="A148" s="7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7"/>
    </row>
    <row r="149" spans="1:17" x14ac:dyDescent="0.2">
      <c r="A149" s="7"/>
      <c r="B149" s="8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7"/>
    </row>
    <row r="150" spans="1:17" x14ac:dyDescent="0.2">
      <c r="A150" s="7"/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7"/>
    </row>
    <row r="151" spans="1:17" x14ac:dyDescent="0.2">
      <c r="A151" s="7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7"/>
    </row>
    <row r="152" spans="1:17" x14ac:dyDescent="0.2">
      <c r="A152" s="7"/>
      <c r="B152" s="8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7"/>
    </row>
    <row r="153" spans="1:17" x14ac:dyDescent="0.2">
      <c r="A153" s="7"/>
      <c r="B153" s="8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7"/>
    </row>
    <row r="154" spans="1:17" x14ac:dyDescent="0.2">
      <c r="A154" s="7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7"/>
    </row>
    <row r="155" spans="1:17" x14ac:dyDescent="0.2">
      <c r="A155" s="7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7"/>
    </row>
    <row r="156" spans="1:17" x14ac:dyDescent="0.2">
      <c r="A156" s="7"/>
      <c r="B156" s="8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7"/>
    </row>
    <row r="157" spans="1:17" x14ac:dyDescent="0.2">
      <c r="A157" s="7"/>
      <c r="B157" s="8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7"/>
    </row>
    <row r="158" spans="1:17" x14ac:dyDescent="0.2">
      <c r="A158" s="7"/>
      <c r="B158" s="8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7"/>
    </row>
    <row r="159" spans="1:17" x14ac:dyDescent="0.2">
      <c r="A159" s="7"/>
      <c r="B159" s="8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7"/>
    </row>
    <row r="160" spans="1:17" x14ac:dyDescent="0.2">
      <c r="A160" s="7"/>
      <c r="B160" s="8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7"/>
    </row>
    <row r="161" spans="1:17" x14ac:dyDescent="0.2">
      <c r="A161" s="7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7"/>
    </row>
    <row r="162" spans="1:17" x14ac:dyDescent="0.2">
      <c r="A162" s="7"/>
      <c r="B162" s="8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7"/>
    </row>
    <row r="163" spans="1:17" x14ac:dyDescent="0.2">
      <c r="Q163" s="7"/>
    </row>
    <row r="164" spans="1:17" x14ac:dyDescent="0.2">
      <c r="Q164" s="7"/>
    </row>
  </sheetData>
  <autoFilter ref="A1:P24">
    <filterColumn colId="15">
      <filters blank="1">
        <filter val="00:52,57"/>
        <filter val="00:53,57"/>
        <filter val="00:53,75"/>
        <filter val="00:54,00"/>
        <filter val="00:54,04"/>
        <filter val="00:54,10"/>
        <filter val="00:55,47"/>
        <filter val="00:56,02"/>
        <filter val="00:57,07"/>
        <filter val="00:57,46"/>
        <filter val="00:58,98"/>
        <filter val="00:59,66"/>
        <filter val="01:01,54"/>
        <filter val="01:05,33"/>
      </filters>
    </filterColumn>
    <sortState ref="A3:P24">
      <sortCondition ref="P1:P24"/>
    </sortState>
  </autoFilter>
  <phoneticPr fontId="7" type="noConversion"/>
  <pageMargins left="0.7" right="0.7" top="0.75" bottom="0.75" header="0.3" footer="0.3"/>
  <pageSetup paperSize="9" scale="64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FWD</vt:lpstr>
      <vt:lpstr>RWD</vt:lpstr>
      <vt:lpstr>LAISVA</vt:lpstr>
      <vt:lpstr>VAZ- KLASIKA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2016-08-14T12:19:18Z</cp:lastPrinted>
  <dcterms:created xsi:type="dcterms:W3CDTF">2006-09-16T00:00:00Z</dcterms:created>
  <dcterms:modified xsi:type="dcterms:W3CDTF">2016-08-14T12:20:12Z</dcterms:modified>
</cp:coreProperties>
</file>